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9696" windowHeight="5772" tabRatio="605" activeTab="0"/>
  </bookViews>
  <sheets>
    <sheet name="Abrechnung Verleihförderung" sheetId="1" r:id="rId1"/>
  </sheets>
  <definedNames>
    <definedName name="Datenträger">#REF!</definedName>
    <definedName name="_xlnm.Print_Area" localSheetId="0">'Abrechnung Verleihförderung'!$A$1:$K$67</definedName>
  </definedNames>
  <calcPr fullCalcOnLoad="1"/>
</workbook>
</file>

<file path=xl/sharedStrings.xml><?xml version="1.0" encoding="utf-8"?>
<sst xmlns="http://schemas.openxmlformats.org/spreadsheetml/2006/main" count="79" uniqueCount="79">
  <si>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</si>
  <si>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</si>
  <si>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     Ort und Datum       </t>
  </si>
  <si>
    <t>Unterschrift</t>
  </si>
  <si>
    <t>Anzahl Vorstellungen</t>
  </si>
  <si>
    <t>Total Finanzierung</t>
  </si>
  <si>
    <t>Total Anzahl Eintritte</t>
  </si>
  <si>
    <t>Zwischentotal BAK</t>
  </si>
  <si>
    <t>Finanzierung Verleihkosten</t>
  </si>
  <si>
    <t xml:space="preserve">Total Anzahl Vorstellungen </t>
  </si>
  <si>
    <t>Durchschnitt Eintritte pro Vorstellung</t>
  </si>
  <si>
    <t>Kumuliert mit Gutschriften aus der erfolgsabhängigen Filmförderung beträgt die maximale Förderung 70% der belegten Kosten.</t>
  </si>
  <si>
    <t xml:space="preserve"> Bundesamt für Kultur, Sektion Film, Hallwylstrasse 15, 3003 Bern, Tel 058 462 92 71, Fax 058 462 57 71, e-mail: cinema.film@bak.admin.ch</t>
  </si>
  <si>
    <t>Im Zweifelsfall sind die bei ProCinema erfassten und vom Bundesamt für Statistik beglaubigten Eintritte massgebend.</t>
  </si>
  <si>
    <t>Weitere Belege können zur Berechnung der Förderbeiträge verlangt werden</t>
  </si>
  <si>
    <t>Startdatum</t>
  </si>
  <si>
    <t xml:space="preserve">Deutschschweiz  </t>
  </si>
  <si>
    <t xml:space="preserve">Romandie  </t>
  </si>
  <si>
    <t xml:space="preserve">Tessin  </t>
  </si>
  <si>
    <t>Maximaler Förderbeitrag</t>
  </si>
  <si>
    <t>Anzahl Kinoregionen</t>
  </si>
  <si>
    <t>Kinoregionen</t>
  </si>
  <si>
    <t>1. Kinoabrechnungen oder Rekap-Liste von ProCinema für alle anrechenbaren Vorstellungen</t>
  </si>
  <si>
    <t>Total anrechenbare Vorstellungen</t>
  </si>
  <si>
    <t>Anrechenbare Vorstellungen erste Sprachregion</t>
  </si>
  <si>
    <t>Anrechenbare Vorstellungen zweite Sprachregion</t>
  </si>
  <si>
    <t>Anrechenbare Vorstellungen dritte Sprachregion</t>
  </si>
  <si>
    <t xml:space="preserve"> Maximum: 180</t>
  </si>
  <si>
    <t xml:space="preserve"> Maximum: 60</t>
  </si>
  <si>
    <t xml:space="preserve"> Maximum: 20</t>
  </si>
  <si>
    <t xml:space="preserve"> Maximum: 260</t>
  </si>
  <si>
    <t>Die Förderung beträgt maximal 50% der abgerechneten Kosten (70% der belegten Kosten für die im Tessin angefallenen Kosten).</t>
  </si>
  <si>
    <t xml:space="preserve"> SFr. 6'000</t>
  </si>
  <si>
    <t xml:space="preserve"> SFr. 4'000</t>
  </si>
  <si>
    <t xml:space="preserve"> SFr. 100 pro Vorstellung</t>
  </si>
  <si>
    <t>Förderbeitrag für anrechenbare Vorstellungen</t>
  </si>
  <si>
    <t>Beide grossen Sprachregionen anrechenbar (CH-D/CH-F): Pauschalbeitrag</t>
  </si>
  <si>
    <t>Tessin und eine weitere Region anrechenbar (CH-D/CH-I oder CH-F/CH-I): Pauschalbeitrag</t>
  </si>
  <si>
    <t xml:space="preserve">Verleihfirma  </t>
  </si>
  <si>
    <t xml:space="preserve">Filmtitel  </t>
  </si>
  <si>
    <t>a. Anrechenbare Vorstellungen</t>
  </si>
  <si>
    <t>Ab 3 Kinoregionen, 50 Vorstellg.</t>
  </si>
  <si>
    <t>Ab 2 Kinoregionen, 25 Vorstellg.</t>
  </si>
  <si>
    <t>b. Verleihkosten</t>
  </si>
  <si>
    <t>Artwork (Grafiker)*</t>
  </si>
  <si>
    <t>Virtual Print Fee (VPF)</t>
  </si>
  <si>
    <t>Transportkosten für Filmkopien / digitaler Transfer**</t>
  </si>
  <si>
    <t>Succès Cinéma</t>
  </si>
  <si>
    <t>Verleihförderung BAK</t>
  </si>
  <si>
    <t>Filmstiftung Zürich</t>
  </si>
  <si>
    <t>Berner Filmförderung</t>
  </si>
  <si>
    <t>Eigenmittel Verleih</t>
  </si>
  <si>
    <t>Andere</t>
  </si>
  <si>
    <t>Ab 1 Kinoregion, 14 Vorstellg.</t>
  </si>
  <si>
    <t>Der Förderbetrag berechnet sich nach Eingang der Belege über die gesamten Verleihkosten (exkl. Minimumgarantie) und der erzielten Vorstellungen.</t>
  </si>
  <si>
    <t>Beilagen bei Abrechnung:</t>
  </si>
  <si>
    <t>2. Belege / Rechnungskopien der gesamten Verleihkosten</t>
  </si>
  <si>
    <t>3. Belegexemplar des Films (DVD / digital)</t>
  </si>
  <si>
    <t>* Nur Kosten, die nicht bereits im Rahmen der Herstellung des Films geleistet oder subventioniert worden sind</t>
  </si>
  <si>
    <t>** Nur Anteil, welcher nicht von Kinos übernommen wurde</t>
  </si>
  <si>
    <t>!! Nachweis für VoD-Start</t>
  </si>
  <si>
    <t>Kosten DCP Herstellung*</t>
  </si>
  <si>
    <t>Synchronisierung*</t>
  </si>
  <si>
    <t>Untertitelung</t>
  </si>
  <si>
    <t>VoD Encodierung oder Transcodierung*</t>
  </si>
  <si>
    <t>Trailer (inkl. Synochronisierung und Untertitelung)</t>
  </si>
  <si>
    <t>Press Agent (extern), Presse-Unterlagen, Pressevorführungen)</t>
  </si>
  <si>
    <t>Premieren (inkl. Reise- und Hotelkosten von Cast &amp; Crew, Moderation, Apéro)**</t>
  </si>
  <si>
    <t>Ausserordentliche Kosten* (auf Antrag und begründet)</t>
  </si>
  <si>
    <t>Druckkosten (Poster, Flyer, Postkarten etc.)</t>
  </si>
  <si>
    <t xml:space="preserve">Promotionsmassnahmen (Inserate und Marketing) </t>
  </si>
  <si>
    <t>Betrag CHF</t>
  </si>
  <si>
    <t>4. Hinweis auf die Bundesförderung auf Werkexemplaren sowie auf Artwork</t>
  </si>
  <si>
    <t>6. Einzahlungsschein</t>
  </si>
  <si>
    <t>Belegte Verleihkosten (alle Beträge ohne MwSt)</t>
  </si>
  <si>
    <t>5. Hinweis auf Barrierefreiheit</t>
  </si>
  <si>
    <t>Cinéforom</t>
  </si>
  <si>
    <t>Audiodeskription</t>
  </si>
  <si>
    <t>Abrechnung Verleihförderung für Schweizer Filme und anerkannte Koproduktionen mit Schweizer Regie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</si>
</sst>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&quot;SFr.&quot;\ * #,##0.00_ ;_ &quot;SFr.&quot;\ * \-#,##0.00_ ;_ &quot;SFr.&quot;\ * &quot;-&quot;??_ ;_ @_ "/>
    <numFmt numFmtId="171" formatCode="d/\ mmmm\ yyyy"/>
    <numFmt numFmtId="172" formatCode="#,##0.00_ ;\-#,##0.00\ "/>
    <numFmt numFmtId="173" formatCode="0.0"/>
    <numFmt numFmtId="174" formatCode="_ * #,##0_ ;_ * \-#,##0_ ;_ * &quot;-&quot;??_ ;_ @_ "/>
    <numFmt numFmtId="175" formatCode="_ &quot;SFr.&quot;\ * #,##0_ ;_ &quot;SFr.&quot;\ * \-#,##0_ ;_ &quot;SFr.&quot;\ * &quot;-&quot;??_ ;_ @_ "/>
    <numFmt numFmtId="176" formatCode="[$-807]dddd\,\ d\.\ mmmm\ yyyy"/>
    <numFmt numFmtId="177" formatCode="&quot;Fr.&quot;\ #,##0.00"/>
  </numFmts>
  <fonts count="61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medium"/>
      <bottom/>
    </border>
    <border>
      <left style="thin"/>
      <right style="thin"/>
      <top style="thin">
        <color theme="0"/>
      </top>
      <bottom style="thin"/>
    </border>
    <border>
      <left/>
      <right>
        <color indexed="63"/>
      </right>
      <top style="thin">
        <color theme="0"/>
      </top>
      <bottom/>
    </border>
    <border>
      <left>
        <color indexed="63"/>
      </left>
      <right style="thin"/>
      <top style="thin">
        <color theme="0"/>
      </top>
      <bottom>
        <color indexed="63"/>
      </bottom>
    </border>
    <border>
      <left/>
      <right style="thin"/>
      <top style="thin">
        <color theme="0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47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4" fontId="0" fillId="0" borderId="12" xfId="47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right" indent="4"/>
      <protection/>
    </xf>
    <xf numFmtId="0" fontId="7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74" fontId="0" fillId="35" borderId="12" xfId="47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14" fontId="14" fillId="33" borderId="0" xfId="0" applyNumberFormat="1" applyFont="1" applyFill="1" applyBorder="1" applyAlignment="1" applyProtection="1">
      <alignment/>
      <protection/>
    </xf>
    <xf numFmtId="174" fontId="0" fillId="0" borderId="12" xfId="47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 indent="4"/>
      <protection/>
    </xf>
    <xf numFmtId="0" fontId="14" fillId="0" borderId="0" xfId="0" applyFont="1" applyAlignment="1" applyProtection="1">
      <alignment/>
      <protection/>
    </xf>
    <xf numFmtId="173" fontId="0" fillId="4" borderId="12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indent="4"/>
      <protection/>
    </xf>
    <xf numFmtId="0" fontId="7" fillId="33" borderId="0" xfId="0" applyFont="1" applyFill="1" applyBorder="1" applyAlignment="1" applyProtection="1">
      <alignment/>
      <protection/>
    </xf>
    <xf numFmtId="174" fontId="0" fillId="35" borderId="13" xfId="47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4" fontId="0" fillId="35" borderId="14" xfId="47" applyNumberFormat="1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14" fontId="0" fillId="33" borderId="1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shrinkToFit="1"/>
    </xf>
    <xf numFmtId="0" fontId="0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0" fillId="0" borderId="0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4"/>
      <protection/>
    </xf>
    <xf numFmtId="49" fontId="0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0" fontId="8" fillId="0" borderId="0" xfId="0" applyNumberFormat="1" applyFont="1" applyFill="1" applyBorder="1" applyAlignment="1" applyProtection="1">
      <alignment/>
      <protection/>
    </xf>
    <xf numFmtId="170" fontId="8" fillId="0" borderId="0" xfId="59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indent="2"/>
      <protection/>
    </xf>
    <xf numFmtId="0" fontId="0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177" fontId="8" fillId="35" borderId="15" xfId="0" applyNumberFormat="1" applyFont="1" applyFill="1" applyBorder="1" applyAlignment="1" applyProtection="1">
      <alignment/>
      <protection/>
    </xf>
    <xf numFmtId="177" fontId="8" fillId="0" borderId="12" xfId="59" applyNumberFormat="1" applyFont="1" applyBorder="1" applyAlignment="1" applyProtection="1">
      <alignment horizontal="right"/>
      <protection locked="0"/>
    </xf>
    <xf numFmtId="177" fontId="8" fillId="35" borderId="12" xfId="59" applyNumberFormat="1" applyFont="1" applyFill="1" applyBorder="1" applyAlignment="1" applyProtection="1">
      <alignment horizontal="right"/>
      <protection/>
    </xf>
    <xf numFmtId="177" fontId="8" fillId="35" borderId="13" xfId="59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0" fillId="0" borderId="0" xfId="47" applyNumberFormat="1" applyFont="1" applyBorder="1" applyAlignment="1" applyProtection="1">
      <alignment/>
      <protection locked="0"/>
    </xf>
    <xf numFmtId="174" fontId="0" fillId="0" borderId="0" xfId="47" applyNumberFormat="1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left" indent="3"/>
      <protection/>
    </xf>
    <xf numFmtId="0" fontId="0" fillId="0" borderId="11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/>
      <protection/>
    </xf>
    <xf numFmtId="171" fontId="14" fillId="0" borderId="16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left" indent="2"/>
      <protection/>
    </xf>
    <xf numFmtId="172" fontId="8" fillId="0" borderId="0" xfId="59" applyNumberFormat="1" applyFont="1" applyBorder="1" applyAlignment="1" applyProtection="1">
      <alignment/>
      <protection/>
    </xf>
    <xf numFmtId="177" fontId="8" fillId="0" borderId="17" xfId="59" applyNumberFormat="1" applyFont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/>
      <protection/>
    </xf>
    <xf numFmtId="4" fontId="8" fillId="0" borderId="20" xfId="59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/>
      <protection/>
    </xf>
    <xf numFmtId="177" fontId="22" fillId="35" borderId="12" xfId="59" applyNumberFormat="1" applyFont="1" applyFill="1" applyBorder="1" applyAlignment="1" applyProtection="1">
      <alignment horizontal="right"/>
      <protection/>
    </xf>
    <xf numFmtId="174" fontId="0" fillId="0" borderId="0" xfId="47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7" fontId="8" fillId="0" borderId="0" xfId="59" applyNumberFormat="1" applyFont="1" applyFill="1" applyBorder="1" applyAlignment="1" applyProtection="1">
      <alignment horizontal="right"/>
      <protection/>
    </xf>
    <xf numFmtId="0" fontId="20" fillId="34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 wrapText="1"/>
      <protection/>
    </xf>
    <xf numFmtId="171" fontId="14" fillId="0" borderId="0" xfId="0" applyNumberFormat="1" applyFont="1" applyFill="1" applyBorder="1" applyAlignment="1" applyProtection="1">
      <alignment horizontal="centerContinuous"/>
      <protection/>
    </xf>
    <xf numFmtId="4" fontId="8" fillId="0" borderId="0" xfId="59" applyNumberFormat="1" applyFont="1" applyBorder="1" applyAlignment="1" applyProtection="1">
      <alignment/>
      <protection locked="0"/>
    </xf>
    <xf numFmtId="4" fontId="8" fillId="0" borderId="0" xfId="59" applyNumberFormat="1" applyFont="1" applyBorder="1" applyAlignment="1" applyProtection="1">
      <alignment horizontal="right"/>
      <protection locked="0"/>
    </xf>
    <xf numFmtId="4" fontId="8" fillId="0" borderId="0" xfId="59" applyNumberFormat="1" applyFont="1" applyBorder="1" applyAlignment="1" applyProtection="1">
      <alignment horizontal="right" vertical="center"/>
      <protection locked="0"/>
    </xf>
    <xf numFmtId="177" fontId="8" fillId="35" borderId="13" xfId="0" applyNumberFormat="1" applyFont="1" applyFill="1" applyBorder="1" applyAlignment="1" applyProtection="1">
      <alignment/>
      <protection/>
    </xf>
    <xf numFmtId="174" fontId="20" fillId="34" borderId="0" xfId="47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 applyProtection="1">
      <alignment horizontal="center" shrinkToFit="1"/>
      <protection/>
    </xf>
    <xf numFmtId="0" fontId="21" fillId="0" borderId="21" xfId="0" applyFont="1" applyBorder="1" applyAlignment="1" applyProtection="1">
      <alignment horizontal="left" wrapText="1"/>
      <protection/>
    </xf>
    <xf numFmtId="0" fontId="21" fillId="0" borderId="21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60" fillId="36" borderId="0" xfId="0" applyFont="1" applyFill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 vertical="top"/>
      <protection/>
    </xf>
    <xf numFmtId="0" fontId="8" fillId="0" borderId="19" xfId="0" applyFont="1" applyBorder="1" applyAlignment="1" applyProtection="1">
      <alignment horizontal="left" vertical="top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26" xfId="0" applyFont="1" applyBorder="1" applyAlignment="1" applyProtection="1">
      <alignment horizontal="left" vertical="top"/>
      <protection/>
    </xf>
    <xf numFmtId="0" fontId="8" fillId="0" borderId="26" xfId="0" applyFont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3" fillId="37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/>
      <protection/>
    </xf>
    <xf numFmtId="0" fontId="7" fillId="33" borderId="27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1143000</xdr:colOff>
      <xdr:row>0</xdr:row>
      <xdr:rowOff>666750</xdr:rowOff>
    </xdr:to>
    <xdr:pic>
      <xdr:nvPicPr>
        <xdr:cNvPr id="1" name="Picture 80" descr="Logo Confédération sui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562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0"/>
  <sheetViews>
    <sheetView showGridLines="0" tabSelected="1" view="pageBreakPreview" zoomScale="115" zoomScaleNormal="205" zoomScaleSheetLayoutView="115" workbookViewId="0" topLeftCell="A6">
      <selection activeCell="C8" sqref="C8:I8"/>
    </sheetView>
  </sheetViews>
  <sheetFormatPr defaultColWidth="11.421875" defaultRowHeight="12.75"/>
  <cols>
    <col min="1" max="1" width="3.8515625" style="5" customWidth="1"/>
    <col min="2" max="2" width="18.00390625" style="5" customWidth="1"/>
    <col min="3" max="3" width="19.140625" style="5" customWidth="1"/>
    <col min="4" max="4" width="3.7109375" style="15" customWidth="1"/>
    <col min="5" max="5" width="3.8515625" style="15" customWidth="1"/>
    <col min="6" max="6" width="15.7109375" style="5" customWidth="1"/>
    <col min="7" max="7" width="20.8515625" style="5" customWidth="1"/>
    <col min="8" max="8" width="12.00390625" style="5" customWidth="1"/>
    <col min="9" max="9" width="12.7109375" style="5" customWidth="1"/>
    <col min="10" max="10" width="5.00390625" style="5" customWidth="1"/>
    <col min="11" max="11" width="25.421875" style="5" customWidth="1"/>
    <col min="12" max="12" width="22.28125" style="5" customWidth="1"/>
    <col min="13" max="13" width="12.8515625" style="5" customWidth="1"/>
    <col min="14" max="16384" width="11.421875" style="5" customWidth="1"/>
  </cols>
  <sheetData>
    <row r="1" spans="1:15" s="3" customFormat="1" ht="66.75" customHeight="1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90"/>
      <c r="M1" s="49"/>
      <c r="N1" s="1"/>
      <c r="O1" s="2"/>
    </row>
    <row r="2" spans="1:13" ht="13.5" customHeight="1" hidden="1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6"/>
      <c r="M2" s="4"/>
    </row>
    <row r="3" spans="1:12" s="159" customFormat="1" ht="14.25" customHeight="1">
      <c r="A3" s="156" t="s">
        <v>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3" s="9" customFormat="1" ht="3" customHeight="1" hidden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7"/>
      <c r="M4" s="8"/>
    </row>
    <row r="5" spans="1:22" s="121" customFormat="1" ht="24" customHeight="1">
      <c r="A5" s="168" t="s">
        <v>78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R5" s="122"/>
      <c r="S5" s="122"/>
      <c r="T5" s="122"/>
      <c r="U5" s="122"/>
      <c r="V5" s="122"/>
    </row>
    <row r="6" spans="1:22" s="10" customFormat="1" ht="1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R6" s="21"/>
      <c r="S6" s="21"/>
      <c r="T6" s="21"/>
      <c r="U6" s="21"/>
      <c r="V6" s="21"/>
    </row>
    <row r="7" spans="1:22" s="10" customFormat="1" ht="15" customHeight="1">
      <c r="A7" s="111"/>
      <c r="B7" s="113" t="s">
        <v>38</v>
      </c>
      <c r="C7" s="177"/>
      <c r="D7" s="178"/>
      <c r="E7" s="178"/>
      <c r="F7" s="178"/>
      <c r="G7" s="178"/>
      <c r="H7" s="178"/>
      <c r="I7" s="179"/>
      <c r="J7" s="59"/>
      <c r="K7" s="112"/>
      <c r="R7" s="21"/>
      <c r="S7" s="21"/>
      <c r="T7" s="21"/>
      <c r="U7" s="21"/>
      <c r="V7" s="21"/>
    </row>
    <row r="8" spans="1:22" s="10" customFormat="1" ht="15" customHeight="1">
      <c r="A8" s="111"/>
      <c r="B8" s="113" t="s">
        <v>39</v>
      </c>
      <c r="C8" s="177"/>
      <c r="D8" s="178"/>
      <c r="E8" s="178"/>
      <c r="F8" s="178"/>
      <c r="G8" s="178"/>
      <c r="H8" s="178"/>
      <c r="I8" s="179"/>
      <c r="J8" s="59"/>
      <c r="K8" s="112"/>
      <c r="R8" s="21"/>
      <c r="S8" s="21"/>
      <c r="T8" s="21"/>
      <c r="U8" s="21"/>
      <c r="V8" s="21"/>
    </row>
    <row r="9" spans="1:22" s="10" customFormat="1" ht="1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R9" s="21"/>
      <c r="S9" s="21"/>
      <c r="T9" s="21"/>
      <c r="U9" s="21"/>
      <c r="V9" s="21"/>
    </row>
    <row r="10" spans="1:22" s="10" customFormat="1" ht="18" customHeight="1">
      <c r="A10" s="172" t="s">
        <v>40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R10" s="21"/>
      <c r="S10" s="21"/>
      <c r="T10" s="21"/>
      <c r="U10" s="21"/>
      <c r="V10" s="21"/>
    </row>
    <row r="11" spans="1:22" s="10" customFormat="1" ht="24" customHeight="1">
      <c r="A11" s="96"/>
      <c r="B11" s="97"/>
      <c r="C11" s="97" t="s">
        <v>20</v>
      </c>
      <c r="D11" s="170" t="s">
        <v>21</v>
      </c>
      <c r="E11" s="170"/>
      <c r="F11" s="170"/>
      <c r="G11" s="97"/>
      <c r="H11" s="97" t="s">
        <v>15</v>
      </c>
      <c r="I11" s="97" t="s">
        <v>4</v>
      </c>
      <c r="J11" s="97"/>
      <c r="K11" s="65"/>
      <c r="R11" s="21"/>
      <c r="S11" s="21"/>
      <c r="T11" s="21"/>
      <c r="U11" s="21"/>
      <c r="V11" s="21"/>
    </row>
    <row r="12" spans="1:22" s="10" customFormat="1" ht="15" customHeight="1">
      <c r="A12" s="99"/>
      <c r="B12" s="98" t="s">
        <v>16</v>
      </c>
      <c r="C12" s="64"/>
      <c r="D12" s="181"/>
      <c r="E12" s="182"/>
      <c r="F12" s="182"/>
      <c r="G12" s="183"/>
      <c r="H12" s="89"/>
      <c r="I12" s="67">
        <v>0</v>
      </c>
      <c r="J12" s="123"/>
      <c r="K12" s="166" t="s">
        <v>41</v>
      </c>
      <c r="R12" s="21"/>
      <c r="S12" s="21"/>
      <c r="T12" s="21"/>
      <c r="U12" s="21"/>
      <c r="V12" s="21"/>
    </row>
    <row r="13" spans="1:22" s="10" customFormat="1" ht="12.75">
      <c r="A13" s="99"/>
      <c r="B13" s="98" t="s">
        <v>17</v>
      </c>
      <c r="C13" s="64"/>
      <c r="D13" s="181"/>
      <c r="E13" s="182"/>
      <c r="F13" s="182"/>
      <c r="G13" s="183"/>
      <c r="H13" s="89"/>
      <c r="I13" s="67">
        <v>0</v>
      </c>
      <c r="J13" s="123"/>
      <c r="K13" s="166" t="s">
        <v>42</v>
      </c>
      <c r="R13" s="21"/>
      <c r="S13" s="21"/>
      <c r="T13" s="21"/>
      <c r="U13" s="21"/>
      <c r="V13" s="21"/>
    </row>
    <row r="14" spans="1:22" s="10" customFormat="1" ht="15" customHeight="1">
      <c r="A14" s="99"/>
      <c r="B14" s="98" t="s">
        <v>18</v>
      </c>
      <c r="C14" s="64"/>
      <c r="D14" s="181"/>
      <c r="E14" s="182"/>
      <c r="F14" s="182"/>
      <c r="G14" s="183"/>
      <c r="H14" s="89"/>
      <c r="I14" s="67">
        <v>0</v>
      </c>
      <c r="J14" s="123"/>
      <c r="K14" s="166" t="s">
        <v>53</v>
      </c>
      <c r="R14" s="21"/>
      <c r="S14" s="21"/>
      <c r="T14" s="21"/>
      <c r="U14" s="21"/>
      <c r="V14" s="21"/>
    </row>
    <row r="15" spans="1:22" s="10" customFormat="1" ht="15" customHeight="1">
      <c r="A15" s="68"/>
      <c r="B15" s="69"/>
      <c r="C15" s="70"/>
      <c r="D15" s="71"/>
      <c r="E15" s="71"/>
      <c r="F15" s="72"/>
      <c r="G15" s="66"/>
      <c r="H15" s="68" t="s">
        <v>9</v>
      </c>
      <c r="I15" s="87">
        <f>SUM(I12:I14)</f>
        <v>0</v>
      </c>
      <c r="J15" s="149"/>
      <c r="K15" s="61"/>
      <c r="R15" s="21"/>
      <c r="S15" s="21"/>
      <c r="T15" s="21"/>
      <c r="U15" s="21"/>
      <c r="V15" s="21"/>
    </row>
    <row r="16" spans="1:22" s="10" customFormat="1" ht="15" customHeight="1">
      <c r="A16" s="68"/>
      <c r="B16" s="74"/>
      <c r="C16" s="75"/>
      <c r="D16" s="71"/>
      <c r="E16" s="71"/>
      <c r="F16" s="72"/>
      <c r="G16" s="72"/>
      <c r="H16" s="72"/>
      <c r="I16" s="72"/>
      <c r="J16" s="63"/>
      <c r="K16" s="61"/>
      <c r="R16" s="21"/>
      <c r="S16" s="21"/>
      <c r="T16" s="21"/>
      <c r="U16" s="21"/>
      <c r="V16" s="21"/>
    </row>
    <row r="17" spans="1:22" s="10" customFormat="1" ht="15" customHeight="1">
      <c r="A17" s="68"/>
      <c r="B17" s="74"/>
      <c r="C17" s="70"/>
      <c r="D17" s="71"/>
      <c r="E17" s="71"/>
      <c r="F17" s="72"/>
      <c r="G17" s="66"/>
      <c r="H17" s="68" t="s">
        <v>6</v>
      </c>
      <c r="I17" s="76"/>
      <c r="J17" s="124"/>
      <c r="K17" s="61"/>
      <c r="R17" s="21"/>
      <c r="S17" s="21"/>
      <c r="T17" s="21"/>
      <c r="U17" s="21"/>
      <c r="V17" s="21"/>
    </row>
    <row r="18" spans="1:22" s="10" customFormat="1" ht="15" customHeight="1">
      <c r="A18" s="77"/>
      <c r="B18" s="78"/>
      <c r="C18" s="70"/>
      <c r="D18" s="71"/>
      <c r="E18" s="71"/>
      <c r="F18" s="72"/>
      <c r="G18" s="66"/>
      <c r="H18" s="77" t="s">
        <v>10</v>
      </c>
      <c r="I18" s="79">
        <f>IF(I15=0,"",I17/I15)</f>
      </c>
      <c r="J18" s="150"/>
      <c r="K18" s="61"/>
      <c r="R18" s="21"/>
      <c r="S18" s="21"/>
      <c r="T18" s="21"/>
      <c r="U18" s="21"/>
      <c r="V18" s="21"/>
    </row>
    <row r="19" spans="1:22" s="10" customFormat="1" ht="6" customHeight="1">
      <c r="A19" s="80"/>
      <c r="B19" s="69"/>
      <c r="C19" s="81"/>
      <c r="D19" s="63"/>
      <c r="E19" s="63"/>
      <c r="F19" s="72"/>
      <c r="G19" s="63"/>
      <c r="H19" s="80"/>
      <c r="I19" s="63"/>
      <c r="J19" s="63"/>
      <c r="K19" s="61"/>
      <c r="R19" s="21"/>
      <c r="S19" s="21"/>
      <c r="T19" s="21"/>
      <c r="U19" s="21"/>
      <c r="V19" s="21"/>
    </row>
    <row r="20" spans="1:22" s="10" customFormat="1" ht="15" customHeight="1">
      <c r="A20" s="68"/>
      <c r="B20" s="95"/>
      <c r="C20" s="95"/>
      <c r="D20" s="71"/>
      <c r="E20" s="71"/>
      <c r="F20" s="17"/>
      <c r="G20" s="17"/>
      <c r="H20" s="77" t="s">
        <v>24</v>
      </c>
      <c r="I20" s="73">
        <f>IF(COUNT(I12:I14)=0,"",MIN(LARGE($I$12:$I$14,1),180))</f>
        <v>0</v>
      </c>
      <c r="J20" s="149"/>
      <c r="K20" s="88" t="s">
        <v>27</v>
      </c>
      <c r="R20" s="21"/>
      <c r="S20" s="21"/>
      <c r="T20" s="21"/>
      <c r="U20" s="21"/>
      <c r="V20" s="21"/>
    </row>
    <row r="21" spans="1:22" s="10" customFormat="1" ht="15" customHeight="1">
      <c r="A21" s="95"/>
      <c r="B21" s="95"/>
      <c r="C21" s="95"/>
      <c r="D21" s="95"/>
      <c r="E21" s="95"/>
      <c r="F21" s="100"/>
      <c r="G21" s="61"/>
      <c r="H21" s="77" t="s">
        <v>25</v>
      </c>
      <c r="I21" s="73">
        <f>IF(COUNT(I12:I14)&lt;2,"",MIN(LARGE($I$12:$I$14,2),60))</f>
        <v>0</v>
      </c>
      <c r="J21" s="149"/>
      <c r="K21" s="88" t="s">
        <v>28</v>
      </c>
      <c r="R21" s="21"/>
      <c r="S21" s="21"/>
      <c r="T21" s="21"/>
      <c r="U21" s="21"/>
      <c r="V21" s="21"/>
    </row>
    <row r="22" spans="1:22" s="10" customFormat="1" ht="15" customHeight="1">
      <c r="A22" s="66"/>
      <c r="B22" s="66"/>
      <c r="C22" s="61"/>
      <c r="D22" s="17"/>
      <c r="E22" s="17"/>
      <c r="F22" s="17"/>
      <c r="G22" s="17"/>
      <c r="H22" s="77" t="s">
        <v>26</v>
      </c>
      <c r="I22" s="73">
        <f>IF(COUNT(I12:I14)&lt;3,"",MIN(LARGE($I$12:$I$14,3),20))</f>
        <v>0</v>
      </c>
      <c r="J22" s="149"/>
      <c r="K22" s="88" t="s">
        <v>29</v>
      </c>
      <c r="R22" s="21"/>
      <c r="S22" s="21"/>
      <c r="T22" s="21"/>
      <c r="U22" s="21"/>
      <c r="V22" s="21"/>
    </row>
    <row r="23" spans="1:22" s="10" customFormat="1" ht="15" customHeight="1" thickBot="1">
      <c r="A23" s="66"/>
      <c r="B23" s="66"/>
      <c r="C23" s="61"/>
      <c r="D23" s="17"/>
      <c r="E23" s="17"/>
      <c r="F23" s="85"/>
      <c r="G23" s="85"/>
      <c r="H23" s="68" t="s">
        <v>23</v>
      </c>
      <c r="I23" s="82">
        <f>IF(10*SUM(I20:I22)&lt;=I17,SUM(I20:I22),I17/10)</f>
        <v>0</v>
      </c>
      <c r="J23" s="149"/>
      <c r="K23" s="88" t="s">
        <v>30</v>
      </c>
      <c r="R23" s="21"/>
      <c r="S23" s="21"/>
      <c r="T23" s="21"/>
      <c r="U23" s="21"/>
      <c r="V23" s="21"/>
    </row>
    <row r="24" spans="1:13" ht="15" customHeight="1" thickTop="1">
      <c r="A24" s="66"/>
      <c r="B24" s="66"/>
      <c r="C24" s="61"/>
      <c r="D24" s="17"/>
      <c r="E24" s="17"/>
      <c r="F24" s="17"/>
      <c r="G24" s="17"/>
      <c r="H24" s="17"/>
      <c r="I24" s="27"/>
      <c r="J24" s="110"/>
      <c r="K24" s="83"/>
      <c r="L24" s="10"/>
      <c r="M24" s="26"/>
    </row>
    <row r="25" spans="1:13" ht="15" customHeight="1">
      <c r="A25" s="66"/>
      <c r="B25" s="66"/>
      <c r="C25" s="66"/>
      <c r="D25" s="77"/>
      <c r="E25" s="95"/>
      <c r="F25" s="77"/>
      <c r="G25" s="95"/>
      <c r="H25" s="77" t="s">
        <v>35</v>
      </c>
      <c r="I25" s="119">
        <f>I23*100</f>
        <v>0</v>
      </c>
      <c r="J25" s="151"/>
      <c r="K25" s="88" t="s">
        <v>34</v>
      </c>
      <c r="L25" s="10"/>
      <c r="M25" s="26"/>
    </row>
    <row r="26" spans="1:13" ht="15" customHeight="1">
      <c r="A26" s="84"/>
      <c r="B26" s="61"/>
      <c r="C26" s="84"/>
      <c r="D26" s="77"/>
      <c r="E26" s="95"/>
      <c r="F26" s="77"/>
      <c r="G26" s="95"/>
      <c r="H26" s="77" t="s">
        <v>36</v>
      </c>
      <c r="I26" s="119">
        <f>IF(AND(C12&gt;=3,I12&gt;=50,C13&gt;=2,I13&gt;=25),6000,0)</f>
        <v>0</v>
      </c>
      <c r="J26" s="151"/>
      <c r="K26" s="152" t="s">
        <v>32</v>
      </c>
      <c r="L26" s="10"/>
      <c r="M26" s="26"/>
    </row>
    <row r="27" spans="1:22" s="20" customFormat="1" ht="15" customHeight="1">
      <c r="A27" s="84"/>
      <c r="B27" s="17"/>
      <c r="C27" s="84"/>
      <c r="D27" s="77"/>
      <c r="E27" s="95"/>
      <c r="F27" s="77"/>
      <c r="G27" s="95"/>
      <c r="H27" s="77" t="s">
        <v>37</v>
      </c>
      <c r="I27" s="119">
        <f>IF(AND(I14&gt;=14,OR(AND(C12&gt;=3,I12&gt;=50),AND(C13&gt;=2,I13&gt;=25))),4000,0)</f>
        <v>0</v>
      </c>
      <c r="J27" s="151"/>
      <c r="K27" s="88" t="s">
        <v>33</v>
      </c>
      <c r="L27" s="10"/>
      <c r="M27" s="24"/>
      <c r="O27" s="17"/>
      <c r="P27" s="14"/>
      <c r="Q27" s="14"/>
      <c r="R27" s="23"/>
      <c r="S27" s="23"/>
      <c r="T27" s="23"/>
      <c r="U27" s="27"/>
      <c r="V27" s="27"/>
    </row>
    <row r="28" spans="1:22" s="20" customFormat="1" ht="15" customHeight="1" thickBot="1">
      <c r="A28" s="84"/>
      <c r="B28" s="17"/>
      <c r="C28" s="84"/>
      <c r="D28" s="68"/>
      <c r="E28" s="95"/>
      <c r="F28" s="68"/>
      <c r="G28" s="95"/>
      <c r="H28" s="68" t="s">
        <v>19</v>
      </c>
      <c r="I28" s="120">
        <f>SUM(I25:I27)</f>
        <v>0</v>
      </c>
      <c r="J28" s="151"/>
      <c r="K28" s="101"/>
      <c r="L28" s="10"/>
      <c r="M28" s="24"/>
      <c r="O28" s="17"/>
      <c r="P28" s="14"/>
      <c r="Q28" s="14"/>
      <c r="R28" s="23"/>
      <c r="S28" s="23"/>
      <c r="T28" s="23"/>
      <c r="U28" s="27"/>
      <c r="V28" s="27"/>
    </row>
    <row r="29" spans="1:22" s="20" customFormat="1" ht="6.75" customHeight="1" thickTop="1">
      <c r="A29" s="84"/>
      <c r="B29" s="17"/>
      <c r="C29" s="84"/>
      <c r="D29" s="102"/>
      <c r="E29" s="69"/>
      <c r="F29" s="81"/>
      <c r="G29" s="81"/>
      <c r="H29" s="101"/>
      <c r="I29" s="22"/>
      <c r="J29" s="22"/>
      <c r="K29" s="101"/>
      <c r="L29" s="10"/>
      <c r="M29" s="24"/>
      <c r="O29" s="17"/>
      <c r="P29" s="14"/>
      <c r="Q29" s="14"/>
      <c r="R29" s="23"/>
      <c r="S29" s="23"/>
      <c r="T29" s="23"/>
      <c r="U29" s="27"/>
      <c r="V29" s="27"/>
    </row>
    <row r="30" spans="1:20" s="27" customFormat="1" ht="15" customHeight="1">
      <c r="A30" s="180" t="s">
        <v>13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0"/>
      <c r="M30" s="24"/>
      <c r="O30" s="17"/>
      <c r="P30" s="14"/>
      <c r="Q30" s="14"/>
      <c r="R30" s="10"/>
      <c r="S30" s="10"/>
      <c r="T30" s="5"/>
    </row>
    <row r="31" spans="1:20" s="27" customFormat="1" ht="11.2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0"/>
      <c r="M31" s="10"/>
      <c r="O31" s="17"/>
      <c r="P31" s="14"/>
      <c r="Q31" s="14"/>
      <c r="R31" s="14"/>
      <c r="S31" s="14"/>
      <c r="T31" s="25"/>
    </row>
    <row r="32" spans="1:20" s="27" customFormat="1" ht="18" customHeight="1">
      <c r="A32" s="172" t="s">
        <v>43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0"/>
      <c r="M32" s="10"/>
      <c r="O32" s="17"/>
      <c r="P32" s="14"/>
      <c r="Q32" s="14"/>
      <c r="R32" s="14"/>
      <c r="S32" s="14"/>
      <c r="T32" s="25"/>
    </row>
    <row r="33" spans="1:13" s="27" customFormat="1" ht="13.5" thickBot="1">
      <c r="A33" s="127" t="s">
        <v>8</v>
      </c>
      <c r="B33" s="62"/>
      <c r="C33" s="125"/>
      <c r="D33" s="62"/>
      <c r="E33" s="141"/>
      <c r="F33" s="141" t="s">
        <v>74</v>
      </c>
      <c r="G33" s="126"/>
      <c r="H33" s="60"/>
      <c r="I33" s="142" t="s">
        <v>71</v>
      </c>
      <c r="J33" s="160"/>
      <c r="L33" s="10"/>
      <c r="M33" s="24"/>
    </row>
    <row r="34" spans="1:12" s="27" customFormat="1" ht="3.75" customHeight="1">
      <c r="A34" s="133"/>
      <c r="B34" s="17"/>
      <c r="C34" s="130"/>
      <c r="D34" s="22"/>
      <c r="E34" s="129"/>
      <c r="F34" s="129"/>
      <c r="G34" s="129"/>
      <c r="H34" s="129"/>
      <c r="I34" s="128"/>
      <c r="J34" s="161"/>
      <c r="L34" s="24"/>
    </row>
    <row r="35" spans="1:12" s="27" customFormat="1" ht="15" customHeight="1">
      <c r="A35" s="143">
        <v>1</v>
      </c>
      <c r="B35" s="134" t="s">
        <v>47</v>
      </c>
      <c r="C35" s="131"/>
      <c r="D35" s="132"/>
      <c r="E35" s="114">
        <v>1</v>
      </c>
      <c r="F35" s="173" t="s">
        <v>61</v>
      </c>
      <c r="G35" s="173"/>
      <c r="H35" s="174"/>
      <c r="I35" s="135"/>
      <c r="J35" s="162"/>
      <c r="K35" s="86"/>
      <c r="L35" s="10"/>
    </row>
    <row r="36" spans="1:12" s="27" customFormat="1" ht="12.75">
      <c r="A36" s="144">
        <v>2</v>
      </c>
      <c r="B36" s="115" t="s">
        <v>48</v>
      </c>
      <c r="C36" s="118"/>
      <c r="D36" s="94"/>
      <c r="E36" s="114">
        <v>2</v>
      </c>
      <c r="F36" s="184" t="s">
        <v>62</v>
      </c>
      <c r="G36" s="185"/>
      <c r="H36" s="186"/>
      <c r="I36" s="135"/>
      <c r="J36" s="162"/>
      <c r="K36" s="86"/>
      <c r="L36" s="10"/>
    </row>
    <row r="37" spans="2:12" s="27" customFormat="1" ht="12.75">
      <c r="B37" s="146" t="s">
        <v>7</v>
      </c>
      <c r="C37" s="148">
        <f>SUM(C35:C36)</f>
        <v>0</v>
      </c>
      <c r="D37" s="94"/>
      <c r="E37" s="114">
        <v>3</v>
      </c>
      <c r="F37" s="185" t="s">
        <v>63</v>
      </c>
      <c r="G37" s="185"/>
      <c r="H37" s="186"/>
      <c r="I37" s="135"/>
      <c r="J37" s="162"/>
      <c r="K37" s="86"/>
      <c r="L37" s="10"/>
    </row>
    <row r="38" spans="1:12" s="27" customFormat="1" ht="15" customHeight="1">
      <c r="A38" s="144"/>
      <c r="B38" s="84"/>
      <c r="C38" s="107"/>
      <c r="D38" s="94"/>
      <c r="E38" s="114">
        <v>4</v>
      </c>
      <c r="F38" s="185" t="s">
        <v>45</v>
      </c>
      <c r="G38" s="185"/>
      <c r="H38" s="186"/>
      <c r="I38" s="135"/>
      <c r="J38" s="162"/>
      <c r="K38" s="86"/>
      <c r="L38" s="10"/>
    </row>
    <row r="39" spans="1:12" s="27" customFormat="1" ht="15" customHeight="1">
      <c r="A39" s="144">
        <v>3</v>
      </c>
      <c r="B39" s="115" t="s">
        <v>49</v>
      </c>
      <c r="C39" s="118"/>
      <c r="D39" s="94"/>
      <c r="E39" s="114">
        <v>5</v>
      </c>
      <c r="F39" s="185" t="s">
        <v>46</v>
      </c>
      <c r="G39" s="185"/>
      <c r="H39" s="186"/>
      <c r="I39" s="135"/>
      <c r="J39" s="162"/>
      <c r="K39" s="86"/>
      <c r="L39" s="10"/>
    </row>
    <row r="40" spans="1:12" s="27" customFormat="1" ht="12.75">
      <c r="A40" s="144">
        <v>4</v>
      </c>
      <c r="B40" s="115" t="s">
        <v>50</v>
      </c>
      <c r="C40" s="118"/>
      <c r="D40" s="94"/>
      <c r="E40" s="114">
        <v>6</v>
      </c>
      <c r="F40" s="184" t="s">
        <v>64</v>
      </c>
      <c r="G40" s="185"/>
      <c r="H40" s="186"/>
      <c r="I40" s="135"/>
      <c r="J40" s="162"/>
      <c r="K40" s="86"/>
      <c r="L40" s="10"/>
    </row>
    <row r="41" spans="1:12" s="27" customFormat="1" ht="12.75">
      <c r="A41" s="144">
        <v>5</v>
      </c>
      <c r="B41" s="115" t="s">
        <v>76</v>
      </c>
      <c r="C41" s="118"/>
      <c r="D41" s="94"/>
      <c r="E41" s="114">
        <v>7</v>
      </c>
      <c r="F41" s="185" t="s">
        <v>77</v>
      </c>
      <c r="G41" s="185"/>
      <c r="H41" s="186"/>
      <c r="I41" s="135"/>
      <c r="J41" s="162"/>
      <c r="K41" s="86"/>
      <c r="L41" s="10"/>
    </row>
    <row r="42" spans="1:12" s="140" customFormat="1" ht="12.75">
      <c r="A42" s="144">
        <v>6</v>
      </c>
      <c r="B42" s="147" t="s">
        <v>51</v>
      </c>
      <c r="C42" s="118"/>
      <c r="D42" s="136"/>
      <c r="E42" s="137">
        <v>8</v>
      </c>
      <c r="F42" s="184" t="s">
        <v>65</v>
      </c>
      <c r="G42" s="185"/>
      <c r="H42" s="186"/>
      <c r="I42" s="135"/>
      <c r="J42" s="163"/>
      <c r="K42" s="138"/>
      <c r="L42" s="139"/>
    </row>
    <row r="43" spans="1:12" s="27" customFormat="1" ht="12.75">
      <c r="A43" s="144">
        <v>7</v>
      </c>
      <c r="B43" s="115" t="s">
        <v>52</v>
      </c>
      <c r="C43" s="118"/>
      <c r="D43" s="94"/>
      <c r="E43" s="114">
        <v>9</v>
      </c>
      <c r="F43" s="184" t="s">
        <v>44</v>
      </c>
      <c r="G43" s="184"/>
      <c r="H43" s="187"/>
      <c r="I43" s="135"/>
      <c r="J43" s="162"/>
      <c r="K43" s="86"/>
      <c r="L43" s="10"/>
    </row>
    <row r="44" spans="1:21" ht="15" customHeight="1">
      <c r="A44" s="103"/>
      <c r="B44" s="103"/>
      <c r="C44" s="103"/>
      <c r="D44" s="94"/>
      <c r="E44" s="114">
        <v>10</v>
      </c>
      <c r="F44" s="185" t="s">
        <v>69</v>
      </c>
      <c r="G44" s="185"/>
      <c r="H44" s="186"/>
      <c r="I44" s="135"/>
      <c r="J44" s="162"/>
      <c r="K44" s="86"/>
      <c r="Q44" s="20"/>
      <c r="R44" s="20"/>
      <c r="S44" s="20"/>
      <c r="T44" s="20"/>
      <c r="U44" s="20"/>
    </row>
    <row r="45" spans="1:44" ht="15" customHeight="1" thickBot="1">
      <c r="A45" s="104" t="s">
        <v>5</v>
      </c>
      <c r="B45" s="105"/>
      <c r="C45" s="117">
        <f>SUM(C37,C39:C43)</f>
        <v>0</v>
      </c>
      <c r="D45" s="22"/>
      <c r="E45" s="114">
        <v>11</v>
      </c>
      <c r="F45" s="185" t="s">
        <v>70</v>
      </c>
      <c r="G45" s="185"/>
      <c r="H45" s="186"/>
      <c r="I45" s="135"/>
      <c r="J45" s="162"/>
      <c r="K45" s="86"/>
      <c r="L45" s="15"/>
      <c r="M45" s="29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5" customHeight="1" thickTop="1">
      <c r="A46" s="104"/>
      <c r="B46" s="105"/>
      <c r="C46" s="106"/>
      <c r="D46" s="22"/>
      <c r="E46" s="114">
        <v>12</v>
      </c>
      <c r="F46" s="185" t="s">
        <v>66</v>
      </c>
      <c r="G46" s="185"/>
      <c r="H46" s="186"/>
      <c r="I46" s="135"/>
      <c r="J46" s="162"/>
      <c r="K46" s="86"/>
      <c r="L46" s="15"/>
      <c r="M46" s="29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ht="24.75" customHeight="1">
      <c r="A47" s="104"/>
      <c r="B47" s="105"/>
      <c r="C47" s="106"/>
      <c r="D47" s="22"/>
      <c r="E47" s="114">
        <v>13</v>
      </c>
      <c r="F47" s="184" t="s">
        <v>67</v>
      </c>
      <c r="G47" s="184"/>
      <c r="H47" s="187"/>
      <c r="I47" s="135"/>
      <c r="J47" s="164"/>
      <c r="K47" s="86"/>
      <c r="L47" s="15"/>
      <c r="M47" s="29"/>
      <c r="N47" s="30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spans="1:44" ht="15" customHeight="1">
      <c r="A48" s="104"/>
      <c r="B48" s="105"/>
      <c r="C48" s="106"/>
      <c r="D48" s="22"/>
      <c r="E48" s="114">
        <v>14</v>
      </c>
      <c r="F48" s="185" t="s">
        <v>68</v>
      </c>
      <c r="G48" s="185"/>
      <c r="H48" s="186"/>
      <c r="I48" s="135"/>
      <c r="J48" s="162"/>
      <c r="K48" s="86"/>
      <c r="L48" s="15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</row>
    <row r="49" spans="1:44" ht="15" thickBot="1">
      <c r="A49" s="104"/>
      <c r="B49" s="105"/>
      <c r="C49" s="106"/>
      <c r="D49" s="22"/>
      <c r="E49" s="108"/>
      <c r="F49" s="109"/>
      <c r="G49" s="110"/>
      <c r="H49" s="108"/>
      <c r="I49" s="165">
        <f>SUM(I35:I48)</f>
        <v>0</v>
      </c>
      <c r="J49" s="162"/>
      <c r="K49" s="86"/>
      <c r="L49" s="15"/>
      <c r="M49" s="29"/>
      <c r="N49" s="30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1:44" ht="15" customHeight="1" thickTop="1">
      <c r="A50" s="104"/>
      <c r="B50" s="105"/>
      <c r="C50" s="106"/>
      <c r="D50" s="22"/>
      <c r="E50" s="198" t="s">
        <v>58</v>
      </c>
      <c r="F50" s="198"/>
      <c r="G50" s="198"/>
      <c r="H50" s="198"/>
      <c r="I50" s="198"/>
      <c r="J50" s="198"/>
      <c r="K50" s="198"/>
      <c r="L50" s="15"/>
      <c r="M50" s="29"/>
      <c r="N50" s="30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</row>
    <row r="51" spans="1:44" ht="15" customHeight="1">
      <c r="A51" s="104"/>
      <c r="B51" s="105"/>
      <c r="C51" s="106"/>
      <c r="D51" s="22"/>
      <c r="E51" s="199" t="s">
        <v>59</v>
      </c>
      <c r="F51" s="199"/>
      <c r="G51" s="199"/>
      <c r="H51" s="199"/>
      <c r="I51" s="199"/>
      <c r="J51" s="199"/>
      <c r="K51" s="199"/>
      <c r="L51" s="15"/>
      <c r="M51" s="29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</row>
    <row r="52" spans="1:44" ht="15" customHeight="1">
      <c r="A52" s="194" t="s">
        <v>60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5"/>
      <c r="M52" s="29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22" ht="12.75" customHeight="1">
      <c r="A53" s="195" t="s">
        <v>54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R53" s="20"/>
      <c r="S53" s="20"/>
      <c r="T53" s="20"/>
      <c r="U53" s="20"/>
      <c r="V53" s="20"/>
    </row>
    <row r="54" spans="1:44" ht="12.75" customHeight="1">
      <c r="A54" s="197" t="s">
        <v>31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M54" s="29"/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 ht="12.75" customHeight="1">
      <c r="A55" s="192" t="s">
        <v>11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M55" s="29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11" ht="12.7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2.75" customHeight="1">
      <c r="A57" s="201" t="s">
        <v>55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</row>
    <row r="58" spans="1:11" ht="12.75" customHeight="1">
      <c r="A58" s="192" t="s">
        <v>22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  <row r="59" spans="1:11" ht="12.75" customHeight="1">
      <c r="A59" s="192" t="s">
        <v>56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</row>
    <row r="60" spans="1:11" ht="12.75" customHeight="1">
      <c r="A60" s="192" t="s">
        <v>57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</row>
    <row r="61" spans="1:11" ht="12.75" customHeight="1">
      <c r="A61" s="153" t="s">
        <v>72</v>
      </c>
      <c r="B61" s="154"/>
      <c r="C61" s="154"/>
      <c r="D61" s="154"/>
      <c r="E61" s="154"/>
      <c r="F61" s="154"/>
      <c r="G61" s="145"/>
      <c r="H61" s="145"/>
      <c r="I61" s="145"/>
      <c r="J61" s="145"/>
      <c r="K61" s="145"/>
    </row>
    <row r="62" spans="1:11" ht="12.75" customHeight="1">
      <c r="A62" s="192" t="s">
        <v>75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</row>
    <row r="63" ht="12.75" customHeight="1">
      <c r="A63" s="155" t="s">
        <v>73</v>
      </c>
    </row>
    <row r="64" spans="1:11" ht="12.75" customHeight="1">
      <c r="A64" s="192" t="s">
        <v>14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</row>
    <row r="65" spans="1:44" ht="18" customHeight="1">
      <c r="A65" s="193"/>
      <c r="B65" s="193"/>
      <c r="C65" s="193"/>
      <c r="D65" s="193"/>
      <c r="E65" s="193"/>
      <c r="F65" s="193"/>
      <c r="G65" s="193"/>
      <c r="H65" s="188"/>
      <c r="I65" s="188"/>
      <c r="J65" s="188"/>
      <c r="K65" s="189"/>
      <c r="M65" s="29"/>
      <c r="N65" s="3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1:22" ht="18" customHeight="1">
      <c r="A66" s="116" t="s">
        <v>2</v>
      </c>
      <c r="B66" s="81"/>
      <c r="C66" s="200"/>
      <c r="D66" s="200"/>
      <c r="E66" s="200"/>
      <c r="F66" s="200"/>
      <c r="G66" s="23" t="s">
        <v>3</v>
      </c>
      <c r="H66" s="190"/>
      <c r="I66" s="190"/>
      <c r="J66" s="190"/>
      <c r="K66" s="191"/>
      <c r="R66" s="20"/>
      <c r="S66" s="20"/>
      <c r="T66" s="20"/>
      <c r="U66" s="20"/>
      <c r="V66" s="20"/>
    </row>
    <row r="67" spans="1:22" ht="18" customHeight="1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22"/>
      <c r="R67" s="20"/>
      <c r="S67" s="20"/>
      <c r="T67" s="20"/>
      <c r="U67" s="20"/>
      <c r="V67" s="20"/>
    </row>
    <row r="68" spans="1:22" ht="18" customHeight="1">
      <c r="A68" s="36"/>
      <c r="B68" s="11"/>
      <c r="C68" s="11"/>
      <c r="D68" s="53"/>
      <c r="E68" s="29"/>
      <c r="F68" s="19"/>
      <c r="G68" s="19"/>
      <c r="H68" s="19"/>
      <c r="I68" s="19"/>
      <c r="J68" s="19"/>
      <c r="K68" s="55"/>
      <c r="L68" s="11"/>
      <c r="R68" s="20"/>
      <c r="S68" s="20"/>
      <c r="T68" s="20"/>
      <c r="U68" s="20"/>
      <c r="V68" s="20"/>
    </row>
    <row r="69" spans="1:4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N69" s="38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</row>
    <row r="70" spans="1:12" ht="12.75">
      <c r="A70" s="43"/>
      <c r="B70" s="43"/>
      <c r="C70" s="43"/>
      <c r="D70" s="45"/>
      <c r="E70" s="45"/>
      <c r="F70" s="23"/>
      <c r="G70" s="23"/>
      <c r="H70" s="23"/>
      <c r="I70" s="45"/>
      <c r="J70" s="45"/>
      <c r="K70" s="43"/>
      <c r="L70" s="51"/>
    </row>
    <row r="71" spans="1:12" ht="12.75">
      <c r="A71" s="43"/>
      <c r="B71" s="43"/>
      <c r="C71" s="43"/>
      <c r="D71" s="45"/>
      <c r="E71" s="45"/>
      <c r="F71" s="23"/>
      <c r="G71" s="23"/>
      <c r="H71" s="23"/>
      <c r="I71" s="45"/>
      <c r="J71" s="45"/>
      <c r="K71" s="43"/>
      <c r="L71" s="51"/>
    </row>
    <row r="72" spans="1:12" ht="12.75">
      <c r="A72" s="54"/>
      <c r="B72" s="11"/>
      <c r="C72" s="16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54"/>
      <c r="B73" s="11"/>
      <c r="C73" s="16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22"/>
      <c r="B74" s="19"/>
      <c r="C74" s="40"/>
      <c r="D74" s="40"/>
      <c r="E74" s="40"/>
      <c r="F74" s="22"/>
      <c r="G74" s="22"/>
      <c r="H74" s="11"/>
      <c r="I74" s="22"/>
      <c r="J74" s="22"/>
      <c r="K74" s="22"/>
      <c r="L74" s="19"/>
    </row>
    <row r="75" spans="1:12" ht="12.75">
      <c r="A75" s="11"/>
      <c r="B75" s="11"/>
      <c r="C75" s="11"/>
      <c r="D75" s="45"/>
      <c r="E75" s="45"/>
      <c r="F75" s="22"/>
      <c r="G75" s="23"/>
      <c r="H75" s="11"/>
      <c r="I75" s="33"/>
      <c r="J75" s="33"/>
      <c r="K75" s="33"/>
      <c r="L75" s="11"/>
    </row>
    <row r="76" spans="1:12" ht="12.75">
      <c r="A76" s="11"/>
      <c r="B76" s="19"/>
      <c r="C76" s="40"/>
      <c r="D76" s="40"/>
      <c r="E76" s="40"/>
      <c r="F76" s="22"/>
      <c r="G76" s="22"/>
      <c r="H76" s="36"/>
      <c r="I76" s="22"/>
      <c r="J76" s="22"/>
      <c r="K76" s="22"/>
      <c r="L76" s="19"/>
    </row>
    <row r="77" spans="1:12" ht="12.75">
      <c r="A77" s="11"/>
      <c r="B77" s="11"/>
      <c r="C77" s="11"/>
      <c r="D77" s="45"/>
      <c r="E77" s="45"/>
      <c r="F77" s="23"/>
      <c r="G77" s="23"/>
      <c r="H77" s="23"/>
      <c r="I77" s="33"/>
      <c r="J77" s="33"/>
      <c r="K77" s="33"/>
      <c r="L77" s="11"/>
    </row>
    <row r="78" spans="1:12" ht="12.75" hidden="1">
      <c r="A78" s="11"/>
      <c r="B78" s="18"/>
      <c r="C78" s="28"/>
      <c r="D78" s="28"/>
      <c r="E78" s="13"/>
      <c r="F78" s="22"/>
      <c r="G78" s="22"/>
      <c r="H78" s="22"/>
      <c r="I78" s="22"/>
      <c r="J78" s="22"/>
      <c r="K78" s="22"/>
      <c r="L78" s="19"/>
    </row>
    <row r="79" spans="1:13" ht="12.75">
      <c r="A79" s="17"/>
      <c r="B79" s="17"/>
      <c r="C79" s="17"/>
      <c r="D79" s="22"/>
      <c r="E79" s="22"/>
      <c r="F79" s="22"/>
      <c r="G79" s="22"/>
      <c r="H79" s="22"/>
      <c r="I79" s="22"/>
      <c r="J79" s="22"/>
      <c r="K79" s="22"/>
      <c r="L79" s="22"/>
      <c r="M79" s="41"/>
    </row>
    <row r="80" spans="1:12" ht="13.5">
      <c r="A80" s="23"/>
      <c r="B80" s="34"/>
      <c r="C80" s="34"/>
      <c r="D80" s="52"/>
      <c r="E80" s="52"/>
      <c r="F80" s="34"/>
      <c r="G80" s="34"/>
      <c r="H80" s="34"/>
      <c r="I80" s="34"/>
      <c r="J80" s="34"/>
      <c r="K80" s="34"/>
      <c r="L80" s="35"/>
    </row>
    <row r="81" spans="1:44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44"/>
      <c r="N81" s="38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</row>
    <row r="82" spans="1:44" ht="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22"/>
      <c r="M82" s="43"/>
      <c r="N82" s="38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</row>
    <row r="83" spans="1:4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43"/>
      <c r="N83" s="38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</row>
    <row r="84" spans="1:4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43"/>
      <c r="N84" s="38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</row>
    <row r="85" spans="1:12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4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46"/>
      <c r="N88" s="38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</row>
    <row r="89" spans="1:44" ht="9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N89" s="38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</row>
    <row r="90" spans="1:44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2"/>
      <c r="L90" s="22"/>
      <c r="M90" s="43"/>
      <c r="N90" s="37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</row>
    <row r="91" spans="1:44" ht="15">
      <c r="A91" s="23"/>
      <c r="B91" s="23"/>
      <c r="C91" s="23"/>
      <c r="D91" s="23"/>
      <c r="E91" s="23"/>
      <c r="F91" s="23"/>
      <c r="G91" s="23"/>
      <c r="H91" s="23"/>
      <c r="I91" s="34"/>
      <c r="J91" s="34"/>
      <c r="K91" s="22"/>
      <c r="L91" s="22"/>
      <c r="M91" s="43"/>
      <c r="N91" s="37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</row>
    <row r="92" spans="1:44" ht="15">
      <c r="A92" s="50"/>
      <c r="B92" s="58"/>
      <c r="C92" s="58"/>
      <c r="D92" s="58"/>
      <c r="E92" s="58"/>
      <c r="F92" s="43"/>
      <c r="G92" s="43"/>
      <c r="H92" s="50"/>
      <c r="I92" s="58"/>
      <c r="J92" s="58"/>
      <c r="K92" s="19"/>
      <c r="L92" s="19"/>
      <c r="M92" s="43"/>
      <c r="N92" s="37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</row>
    <row r="93" spans="1:4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47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</row>
    <row r="94" spans="1:44" ht="15">
      <c r="A94" s="42"/>
      <c r="B94" s="42"/>
      <c r="C94" s="42"/>
      <c r="D94" s="42"/>
      <c r="E94" s="42"/>
      <c r="F94" s="43"/>
      <c r="G94" s="43"/>
      <c r="H94" s="43"/>
      <c r="I94" s="43"/>
      <c r="J94" s="43"/>
      <c r="K94" s="43"/>
      <c r="L94" s="43"/>
      <c r="M94" s="32"/>
      <c r="N94" s="47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</row>
    <row r="95" spans="1:44" ht="15">
      <c r="A95" s="42"/>
      <c r="B95" s="42"/>
      <c r="C95" s="56"/>
      <c r="D95" s="56"/>
      <c r="E95" s="56"/>
      <c r="F95" s="43"/>
      <c r="G95" s="43"/>
      <c r="H95" s="43"/>
      <c r="I95" s="43"/>
      <c r="J95" s="43"/>
      <c r="K95" s="43"/>
      <c r="L95" s="43"/>
      <c r="M95" s="35"/>
      <c r="N95" s="47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</row>
    <row r="96" spans="1:44" ht="15">
      <c r="A96" s="42"/>
      <c r="B96" s="42"/>
      <c r="C96" s="42"/>
      <c r="D96" s="56"/>
      <c r="E96" s="56"/>
      <c r="F96" s="43"/>
      <c r="G96" s="43"/>
      <c r="H96" s="43"/>
      <c r="I96" s="43"/>
      <c r="J96" s="43"/>
      <c r="K96" s="43"/>
      <c r="L96" s="43"/>
      <c r="M96" s="48"/>
      <c r="N96" s="47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</row>
    <row r="97" spans="1:44" ht="15">
      <c r="A97" s="43"/>
      <c r="B97" s="43"/>
      <c r="C97" s="43"/>
      <c r="D97" s="45"/>
      <c r="E97" s="45"/>
      <c r="F97" s="43"/>
      <c r="G97" s="43"/>
      <c r="H97" s="43"/>
      <c r="I97" s="43"/>
      <c r="J97" s="43"/>
      <c r="K97" s="43"/>
      <c r="L97" s="43"/>
      <c r="M97" s="19"/>
      <c r="N97" s="47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</row>
    <row r="98" spans="1:44" ht="15">
      <c r="A98" s="4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9"/>
      <c r="N98" s="47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</row>
    <row r="99" spans="1:4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9"/>
      <c r="N99" s="47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</row>
    <row r="100" spans="1:44" ht="15">
      <c r="A100" s="4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9"/>
      <c r="N100" s="47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</row>
    <row r="101" spans="1:44" ht="18" customHeight="1">
      <c r="A101" s="43"/>
      <c r="B101" s="43"/>
      <c r="C101" s="43"/>
      <c r="D101" s="45"/>
      <c r="E101" s="45"/>
      <c r="F101" s="43"/>
      <c r="G101" s="43"/>
      <c r="H101" s="43"/>
      <c r="I101" s="43"/>
      <c r="J101" s="43"/>
      <c r="K101" s="43"/>
      <c r="L101" s="43"/>
      <c r="M101" s="19"/>
      <c r="N101" s="47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</row>
    <row r="102" spans="1:44" ht="15">
      <c r="A102" s="19"/>
      <c r="B102" s="19"/>
      <c r="C102" s="19"/>
      <c r="D102" s="40"/>
      <c r="E102" s="40"/>
      <c r="F102" s="19"/>
      <c r="G102" s="19"/>
      <c r="H102" s="19"/>
      <c r="I102" s="19"/>
      <c r="J102" s="19"/>
      <c r="K102" s="19"/>
      <c r="L102" s="19"/>
      <c r="M102" s="19"/>
      <c r="N102" s="47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</row>
    <row r="103" spans="1:14" ht="12.75">
      <c r="A103" s="19"/>
      <c r="B103" s="19"/>
      <c r="C103" s="19"/>
      <c r="D103" s="40"/>
      <c r="E103" s="40"/>
      <c r="F103" s="19"/>
      <c r="G103" s="19"/>
      <c r="H103" s="19"/>
      <c r="I103" s="19"/>
      <c r="J103" s="19"/>
      <c r="K103" s="19"/>
      <c r="L103" s="19"/>
      <c r="M103" s="19"/>
      <c r="N103" s="11"/>
    </row>
    <row r="104" spans="1:14" ht="12.75">
      <c r="A104" s="19"/>
      <c r="B104" s="19"/>
      <c r="C104" s="19"/>
      <c r="D104" s="40"/>
      <c r="E104" s="40"/>
      <c r="F104" s="19"/>
      <c r="G104" s="19"/>
      <c r="H104" s="19"/>
      <c r="I104" s="19"/>
      <c r="J104" s="19"/>
      <c r="K104" s="19"/>
      <c r="L104" s="19"/>
      <c r="M104" s="19"/>
      <c r="N104" s="11"/>
    </row>
    <row r="105" spans="1:14" ht="12.75">
      <c r="A105" s="19"/>
      <c r="B105" s="19"/>
      <c r="C105" s="19"/>
      <c r="D105" s="40"/>
      <c r="E105" s="40"/>
      <c r="F105" s="19"/>
      <c r="G105" s="19"/>
      <c r="H105" s="19"/>
      <c r="I105" s="19"/>
      <c r="J105" s="19"/>
      <c r="K105" s="19"/>
      <c r="L105" s="19"/>
      <c r="M105" s="19"/>
      <c r="N105" s="11"/>
    </row>
    <row r="106" spans="1:14" ht="12.75">
      <c r="A106" s="19"/>
      <c r="B106" s="19"/>
      <c r="C106" s="19"/>
      <c r="D106" s="40"/>
      <c r="E106" s="40"/>
      <c r="F106" s="19"/>
      <c r="G106" s="19"/>
      <c r="H106" s="19"/>
      <c r="I106" s="19"/>
      <c r="J106" s="19"/>
      <c r="K106" s="19"/>
      <c r="L106" s="19"/>
      <c r="M106" s="19"/>
      <c r="N106" s="11"/>
    </row>
    <row r="107" spans="1:14" ht="12.75">
      <c r="A107" s="19"/>
      <c r="B107" s="19"/>
      <c r="C107" s="19"/>
      <c r="D107" s="40"/>
      <c r="E107" s="40"/>
      <c r="F107" s="19"/>
      <c r="G107" s="19"/>
      <c r="H107" s="19"/>
      <c r="I107" s="19"/>
      <c r="J107" s="19"/>
      <c r="K107" s="19"/>
      <c r="L107" s="19"/>
      <c r="M107" s="19"/>
      <c r="N107" s="11"/>
    </row>
    <row r="108" spans="1:14" ht="12.75">
      <c r="A108" s="19"/>
      <c r="B108" s="19"/>
      <c r="C108" s="19"/>
      <c r="D108" s="40"/>
      <c r="E108" s="40"/>
      <c r="F108" s="19"/>
      <c r="G108" s="19"/>
      <c r="H108" s="19"/>
      <c r="I108" s="19"/>
      <c r="J108" s="19"/>
      <c r="K108" s="19"/>
      <c r="L108" s="19"/>
      <c r="M108" s="19"/>
      <c r="N108" s="11"/>
    </row>
    <row r="109" spans="1:14" ht="12.75">
      <c r="A109" s="19"/>
      <c r="B109" s="19"/>
      <c r="C109" s="19"/>
      <c r="D109" s="40"/>
      <c r="E109" s="40"/>
      <c r="F109" s="19"/>
      <c r="G109" s="19"/>
      <c r="H109" s="19"/>
      <c r="I109" s="19"/>
      <c r="J109" s="19"/>
      <c r="K109" s="19"/>
      <c r="L109" s="19"/>
      <c r="M109" s="19"/>
      <c r="N109" s="11"/>
    </row>
    <row r="110" spans="1:14" ht="12.75">
      <c r="A110" s="19"/>
      <c r="B110" s="19"/>
      <c r="C110" s="19"/>
      <c r="D110" s="40"/>
      <c r="E110" s="40"/>
      <c r="F110" s="19"/>
      <c r="G110" s="19"/>
      <c r="H110" s="19"/>
      <c r="I110" s="19"/>
      <c r="J110" s="19"/>
      <c r="K110" s="19"/>
      <c r="L110" s="19"/>
      <c r="M110" s="19"/>
      <c r="N110" s="11"/>
    </row>
    <row r="111" spans="1:14" ht="12.75">
      <c r="A111" s="19"/>
      <c r="B111" s="19"/>
      <c r="C111" s="19"/>
      <c r="D111" s="40"/>
      <c r="E111" s="40"/>
      <c r="F111" s="19"/>
      <c r="G111" s="19"/>
      <c r="H111" s="19"/>
      <c r="I111" s="19"/>
      <c r="J111" s="19"/>
      <c r="K111" s="19"/>
      <c r="L111" s="19"/>
      <c r="M111" s="19"/>
      <c r="N111" s="11"/>
    </row>
    <row r="112" spans="1:14" ht="12.75">
      <c r="A112" s="19"/>
      <c r="B112" s="19"/>
      <c r="C112" s="19"/>
      <c r="D112" s="40"/>
      <c r="E112" s="40"/>
      <c r="F112" s="19"/>
      <c r="G112" s="19"/>
      <c r="H112" s="19"/>
      <c r="I112" s="19"/>
      <c r="J112" s="19"/>
      <c r="K112" s="19"/>
      <c r="L112" s="19"/>
      <c r="M112" s="19"/>
      <c r="N112" s="11"/>
    </row>
    <row r="113" spans="1:14" ht="12.75">
      <c r="A113" s="19"/>
      <c r="B113" s="19"/>
      <c r="C113" s="19"/>
      <c r="D113" s="40"/>
      <c r="E113" s="40"/>
      <c r="F113" s="19"/>
      <c r="G113" s="19"/>
      <c r="H113" s="19"/>
      <c r="I113" s="19"/>
      <c r="J113" s="19"/>
      <c r="K113" s="19"/>
      <c r="L113" s="19"/>
      <c r="M113" s="19"/>
      <c r="N113" s="11"/>
    </row>
    <row r="114" spans="1:14" ht="12.75">
      <c r="A114" s="19"/>
      <c r="B114" s="19"/>
      <c r="C114" s="19"/>
      <c r="D114" s="40"/>
      <c r="E114" s="40"/>
      <c r="F114" s="19"/>
      <c r="G114" s="19"/>
      <c r="H114" s="19"/>
      <c r="I114" s="19"/>
      <c r="J114" s="19"/>
      <c r="K114" s="19"/>
      <c r="L114" s="19"/>
      <c r="M114" s="19"/>
      <c r="N114" s="11"/>
    </row>
    <row r="115" spans="1:14" ht="12.75">
      <c r="A115" s="19"/>
      <c r="B115" s="19"/>
      <c r="C115" s="19"/>
      <c r="D115" s="40"/>
      <c r="E115" s="40"/>
      <c r="F115" s="19"/>
      <c r="G115" s="19"/>
      <c r="H115" s="19"/>
      <c r="I115" s="19"/>
      <c r="J115" s="19"/>
      <c r="K115" s="19"/>
      <c r="L115" s="19"/>
      <c r="M115" s="19"/>
      <c r="N115" s="11"/>
    </row>
    <row r="116" spans="1:14" ht="12.75">
      <c r="A116" s="19"/>
      <c r="B116" s="19"/>
      <c r="C116" s="19"/>
      <c r="D116" s="40"/>
      <c r="E116" s="40"/>
      <c r="F116" s="19"/>
      <c r="G116" s="19"/>
      <c r="H116" s="19"/>
      <c r="I116" s="19"/>
      <c r="J116" s="19"/>
      <c r="K116" s="19"/>
      <c r="L116" s="19"/>
      <c r="M116" s="19"/>
      <c r="N116" s="11"/>
    </row>
    <row r="117" spans="1:14" ht="12.75">
      <c r="A117" s="19"/>
      <c r="B117" s="19"/>
      <c r="C117" s="19"/>
      <c r="D117" s="40"/>
      <c r="E117" s="40"/>
      <c r="F117" s="19"/>
      <c r="G117" s="19"/>
      <c r="H117" s="19"/>
      <c r="I117" s="19"/>
      <c r="J117" s="19"/>
      <c r="K117" s="19"/>
      <c r="L117" s="19"/>
      <c r="M117" s="19"/>
      <c r="N117" s="11"/>
    </row>
    <row r="118" spans="1:14" ht="12.75">
      <c r="A118" s="19"/>
      <c r="B118" s="19"/>
      <c r="C118" s="19"/>
      <c r="D118" s="40"/>
      <c r="E118" s="40"/>
      <c r="F118" s="19"/>
      <c r="G118" s="19"/>
      <c r="H118" s="19"/>
      <c r="I118" s="19"/>
      <c r="J118" s="19"/>
      <c r="K118" s="19"/>
      <c r="L118" s="19"/>
      <c r="M118" s="19"/>
      <c r="N118" s="11"/>
    </row>
    <row r="119" spans="1:14" ht="12.75">
      <c r="A119" s="19"/>
      <c r="B119" s="19"/>
      <c r="C119" s="19"/>
      <c r="D119" s="40"/>
      <c r="E119" s="40"/>
      <c r="F119" s="19"/>
      <c r="G119" s="19"/>
      <c r="H119" s="19"/>
      <c r="I119" s="19"/>
      <c r="J119" s="19"/>
      <c r="K119" s="19"/>
      <c r="L119" s="19"/>
      <c r="M119" s="19"/>
      <c r="N119" s="11"/>
    </row>
    <row r="120" spans="1:14" ht="12.75">
      <c r="A120" s="19"/>
      <c r="B120" s="19"/>
      <c r="C120" s="19"/>
      <c r="D120" s="40"/>
      <c r="E120" s="40"/>
      <c r="F120" s="19"/>
      <c r="G120" s="19"/>
      <c r="H120" s="19"/>
      <c r="I120" s="19"/>
      <c r="J120" s="19"/>
      <c r="K120" s="19"/>
      <c r="L120" s="19"/>
      <c r="M120" s="19"/>
      <c r="N120" s="11"/>
    </row>
    <row r="121" spans="1:14" ht="12.75">
      <c r="A121" s="19"/>
      <c r="B121" s="19"/>
      <c r="C121" s="19"/>
      <c r="D121" s="40"/>
      <c r="E121" s="40"/>
      <c r="F121" s="19"/>
      <c r="G121" s="19"/>
      <c r="H121" s="19"/>
      <c r="I121" s="19"/>
      <c r="J121" s="19"/>
      <c r="K121" s="19"/>
      <c r="L121" s="19"/>
      <c r="M121" s="19"/>
      <c r="N121" s="11"/>
    </row>
    <row r="122" spans="1:14" ht="12.75">
      <c r="A122" s="19"/>
      <c r="B122" s="19"/>
      <c r="C122" s="19"/>
      <c r="D122" s="40"/>
      <c r="E122" s="40"/>
      <c r="F122" s="19"/>
      <c r="G122" s="19"/>
      <c r="H122" s="19"/>
      <c r="I122" s="19"/>
      <c r="J122" s="19"/>
      <c r="K122" s="19"/>
      <c r="L122" s="19"/>
      <c r="M122" s="19"/>
      <c r="N122" s="11"/>
    </row>
    <row r="123" spans="1:14" ht="12.75">
      <c r="A123" s="19"/>
      <c r="B123" s="19"/>
      <c r="C123" s="19"/>
      <c r="D123" s="40"/>
      <c r="E123" s="40"/>
      <c r="F123" s="19"/>
      <c r="G123" s="19"/>
      <c r="H123" s="19"/>
      <c r="I123" s="19"/>
      <c r="J123" s="19"/>
      <c r="K123" s="19"/>
      <c r="L123" s="19"/>
      <c r="M123" s="19"/>
      <c r="N123" s="11"/>
    </row>
    <row r="124" spans="1:14" ht="12.75">
      <c r="A124" s="19"/>
      <c r="B124" s="19"/>
      <c r="C124" s="19"/>
      <c r="D124" s="40"/>
      <c r="E124" s="40"/>
      <c r="F124" s="19"/>
      <c r="G124" s="19"/>
      <c r="H124" s="19"/>
      <c r="I124" s="19"/>
      <c r="J124" s="19"/>
      <c r="K124" s="19"/>
      <c r="L124" s="19"/>
      <c r="M124" s="19"/>
      <c r="N124" s="11"/>
    </row>
    <row r="125" spans="1:14" ht="12.75">
      <c r="A125" s="19"/>
      <c r="B125" s="19"/>
      <c r="C125" s="19"/>
      <c r="D125" s="40"/>
      <c r="E125" s="40"/>
      <c r="F125" s="19"/>
      <c r="G125" s="19"/>
      <c r="H125" s="19"/>
      <c r="I125" s="19"/>
      <c r="J125" s="19"/>
      <c r="K125" s="19"/>
      <c r="L125" s="19"/>
      <c r="M125" s="19"/>
      <c r="N125" s="11"/>
    </row>
    <row r="126" spans="1:14" ht="12.75">
      <c r="A126" s="19"/>
      <c r="B126" s="19"/>
      <c r="C126" s="19"/>
      <c r="D126" s="40"/>
      <c r="E126" s="40"/>
      <c r="F126" s="19"/>
      <c r="G126" s="19"/>
      <c r="H126" s="19"/>
      <c r="I126" s="19"/>
      <c r="J126" s="19"/>
      <c r="K126" s="19"/>
      <c r="L126" s="19"/>
      <c r="M126" s="19"/>
      <c r="N126" s="11"/>
    </row>
    <row r="127" spans="1:14" ht="12.75">
      <c r="A127" s="19"/>
      <c r="B127" s="19"/>
      <c r="C127" s="19"/>
      <c r="D127" s="40"/>
      <c r="E127" s="40"/>
      <c r="F127" s="19"/>
      <c r="G127" s="19"/>
      <c r="H127" s="19"/>
      <c r="I127" s="19"/>
      <c r="J127" s="19"/>
      <c r="K127" s="19"/>
      <c r="L127" s="19"/>
      <c r="M127" s="19"/>
      <c r="N127" s="11"/>
    </row>
    <row r="128" spans="1:14" ht="12.75">
      <c r="A128" s="19"/>
      <c r="B128" s="19"/>
      <c r="C128" s="19"/>
      <c r="D128" s="40"/>
      <c r="E128" s="40"/>
      <c r="F128" s="19"/>
      <c r="G128" s="19"/>
      <c r="H128" s="19"/>
      <c r="I128" s="19"/>
      <c r="J128" s="19"/>
      <c r="K128" s="19"/>
      <c r="L128" s="19"/>
      <c r="M128" s="19"/>
      <c r="N128" s="11"/>
    </row>
    <row r="129" spans="1:14" ht="12.75">
      <c r="A129" s="19"/>
      <c r="B129" s="19"/>
      <c r="C129" s="19"/>
      <c r="D129" s="40"/>
      <c r="E129" s="40"/>
      <c r="F129" s="19"/>
      <c r="G129" s="19"/>
      <c r="H129" s="19"/>
      <c r="I129" s="19"/>
      <c r="J129" s="19"/>
      <c r="K129" s="19"/>
      <c r="L129" s="19"/>
      <c r="M129" s="19"/>
      <c r="N129" s="11"/>
    </row>
    <row r="130" spans="1:14" ht="12.75">
      <c r="A130" s="19"/>
      <c r="B130" s="19"/>
      <c r="C130" s="19"/>
      <c r="D130" s="40"/>
      <c r="E130" s="40"/>
      <c r="F130" s="19"/>
      <c r="G130" s="19"/>
      <c r="H130" s="19"/>
      <c r="I130" s="19"/>
      <c r="J130" s="19"/>
      <c r="K130" s="19"/>
      <c r="L130" s="19"/>
      <c r="M130" s="19"/>
      <c r="N130" s="11"/>
    </row>
    <row r="131" spans="1:14" ht="12.75">
      <c r="A131" s="19"/>
      <c r="B131" s="19"/>
      <c r="C131" s="19"/>
      <c r="D131" s="40"/>
      <c r="E131" s="40"/>
      <c r="F131" s="19"/>
      <c r="G131" s="19"/>
      <c r="H131" s="19"/>
      <c r="I131" s="19"/>
      <c r="J131" s="19"/>
      <c r="K131" s="19"/>
      <c r="L131" s="19"/>
      <c r="M131" s="19"/>
      <c r="N131" s="11"/>
    </row>
    <row r="132" spans="1:14" ht="12.75">
      <c r="A132" s="19"/>
      <c r="B132" s="19"/>
      <c r="C132" s="19"/>
      <c r="D132" s="40"/>
      <c r="E132" s="40"/>
      <c r="F132" s="19"/>
      <c r="G132" s="19"/>
      <c r="H132" s="19"/>
      <c r="I132" s="19"/>
      <c r="J132" s="19"/>
      <c r="K132" s="19"/>
      <c r="L132" s="19"/>
      <c r="M132" s="19"/>
      <c r="N132" s="11"/>
    </row>
    <row r="133" spans="1:14" ht="12.75">
      <c r="A133" s="11"/>
      <c r="B133" s="11"/>
      <c r="C133" s="11"/>
      <c r="D133" s="12"/>
      <c r="E133" s="12"/>
      <c r="F133" s="11"/>
      <c r="G133" s="11"/>
      <c r="H133" s="11"/>
      <c r="I133" s="11"/>
      <c r="J133" s="11"/>
      <c r="K133" s="11"/>
      <c r="L133" s="11"/>
      <c r="M133" s="19"/>
      <c r="N133" s="11"/>
    </row>
    <row r="134" spans="1:14" ht="12.75">
      <c r="A134" s="11"/>
      <c r="B134" s="11"/>
      <c r="C134" s="11"/>
      <c r="D134" s="12"/>
      <c r="E134" s="12"/>
      <c r="F134" s="11"/>
      <c r="G134" s="11"/>
      <c r="H134" s="11"/>
      <c r="I134" s="11"/>
      <c r="J134" s="11"/>
      <c r="K134" s="11"/>
      <c r="L134" s="11"/>
      <c r="M134" s="19"/>
      <c r="N134" s="11"/>
    </row>
    <row r="135" spans="1:14" ht="12.75">
      <c r="A135" s="11"/>
      <c r="B135" s="11"/>
      <c r="C135" s="11"/>
      <c r="D135" s="12"/>
      <c r="E135" s="12"/>
      <c r="F135" s="11"/>
      <c r="G135" s="11"/>
      <c r="H135" s="11"/>
      <c r="I135" s="11"/>
      <c r="J135" s="11"/>
      <c r="K135" s="11"/>
      <c r="L135" s="11"/>
      <c r="M135" s="19"/>
      <c r="N135" s="11"/>
    </row>
    <row r="136" spans="1:14" ht="12.75">
      <c r="A136" s="11"/>
      <c r="B136" s="11"/>
      <c r="C136" s="11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2.75">
      <c r="A137" s="11"/>
      <c r="B137" s="11"/>
      <c r="C137" s="11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2.75">
      <c r="A138" s="11"/>
      <c r="B138" s="11"/>
      <c r="C138" s="11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2.75">
      <c r="A139" s="11"/>
      <c r="B139" s="11"/>
      <c r="C139" s="11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2.75">
      <c r="A140" s="11"/>
      <c r="B140" s="11"/>
      <c r="C140" s="11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2.75">
      <c r="A141" s="11"/>
      <c r="B141" s="11"/>
      <c r="C141" s="11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2.75">
      <c r="A142" s="11"/>
      <c r="B142" s="11"/>
      <c r="C142" s="11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2.75">
      <c r="A143" s="11"/>
      <c r="B143" s="11"/>
      <c r="C143" s="11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2.75">
      <c r="A144" s="11"/>
      <c r="B144" s="11"/>
      <c r="C144" s="11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2.75">
      <c r="A145" s="11"/>
      <c r="B145" s="11"/>
      <c r="C145" s="11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2.75">
      <c r="A146" s="11"/>
      <c r="B146" s="11"/>
      <c r="C146" s="11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2.75">
      <c r="A147" s="11"/>
      <c r="B147" s="11"/>
      <c r="C147" s="11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2.75">
      <c r="A148" s="11"/>
      <c r="B148" s="11"/>
      <c r="C148" s="11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2.75">
      <c r="A149" s="11"/>
      <c r="B149" s="11"/>
      <c r="C149" s="11"/>
      <c r="D149" s="12"/>
      <c r="E149" s="12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2.75">
      <c r="A150" s="11"/>
      <c r="B150" s="11"/>
      <c r="C150" s="11"/>
      <c r="D150" s="12"/>
      <c r="E150" s="12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2.75">
      <c r="A151" s="11"/>
      <c r="B151" s="11"/>
      <c r="C151" s="11"/>
      <c r="D151" s="12"/>
      <c r="E151" s="12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2.75">
      <c r="A152" s="11"/>
      <c r="B152" s="11"/>
      <c r="C152" s="11"/>
      <c r="D152" s="12"/>
      <c r="E152" s="12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2.75">
      <c r="A153" s="11"/>
      <c r="B153" s="11"/>
      <c r="C153" s="11"/>
      <c r="D153" s="12"/>
      <c r="E153" s="12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2.75">
      <c r="A154" s="11"/>
      <c r="B154" s="11"/>
      <c r="C154" s="11"/>
      <c r="D154" s="12"/>
      <c r="E154" s="12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2.75">
      <c r="A155" s="11"/>
      <c r="B155" s="11"/>
      <c r="C155" s="11"/>
      <c r="D155" s="12"/>
      <c r="E155" s="12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2.75">
      <c r="A156" s="11"/>
      <c r="B156" s="11"/>
      <c r="C156" s="11"/>
      <c r="D156" s="12"/>
      <c r="E156" s="12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2.75">
      <c r="A157" s="11"/>
      <c r="B157" s="11"/>
      <c r="C157" s="11"/>
      <c r="D157" s="12"/>
      <c r="E157" s="12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2.75">
      <c r="A158" s="11"/>
      <c r="B158" s="11"/>
      <c r="C158" s="11"/>
      <c r="D158" s="12"/>
      <c r="E158" s="12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2.75">
      <c r="A159" s="11"/>
      <c r="B159" s="11"/>
      <c r="C159" s="11"/>
      <c r="D159" s="12"/>
      <c r="E159" s="12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2.75">
      <c r="A160" s="11"/>
      <c r="B160" s="11"/>
      <c r="C160" s="11"/>
      <c r="D160" s="12"/>
      <c r="E160" s="12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2.75">
      <c r="A161" s="11"/>
      <c r="B161" s="11"/>
      <c r="C161" s="11"/>
      <c r="D161" s="12"/>
      <c r="E161" s="12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2.75">
      <c r="A162" s="11"/>
      <c r="B162" s="11"/>
      <c r="C162" s="11"/>
      <c r="D162" s="12"/>
      <c r="E162" s="12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2.75">
      <c r="A163" s="11"/>
      <c r="B163" s="11"/>
      <c r="C163" s="11"/>
      <c r="D163" s="12"/>
      <c r="E163" s="12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2.75">
      <c r="A164" s="11"/>
      <c r="B164" s="11"/>
      <c r="C164" s="11"/>
      <c r="D164" s="12"/>
      <c r="E164" s="12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2.75">
      <c r="A165" s="11"/>
      <c r="B165" s="11"/>
      <c r="C165" s="11"/>
      <c r="D165" s="12"/>
      <c r="E165" s="12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2.75">
      <c r="A166" s="11"/>
      <c r="B166" s="11"/>
      <c r="C166" s="11"/>
      <c r="D166" s="12"/>
      <c r="E166" s="12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2.75">
      <c r="A167" s="11"/>
      <c r="B167" s="11"/>
      <c r="C167" s="11"/>
      <c r="D167" s="12"/>
      <c r="E167" s="12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2.75">
      <c r="A168" s="11"/>
      <c r="B168" s="11"/>
      <c r="C168" s="11"/>
      <c r="D168" s="12"/>
      <c r="E168" s="12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2.75">
      <c r="A169" s="11"/>
      <c r="B169" s="11"/>
      <c r="C169" s="11"/>
      <c r="D169" s="12"/>
      <c r="E169" s="12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2.75">
      <c r="A170" s="11"/>
      <c r="B170" s="11"/>
      <c r="C170" s="11"/>
      <c r="D170" s="12"/>
      <c r="E170" s="12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2.75">
      <c r="A171" s="11"/>
      <c r="B171" s="11"/>
      <c r="C171" s="11"/>
      <c r="D171" s="12"/>
      <c r="E171" s="12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2.75">
      <c r="A172" s="11"/>
      <c r="B172" s="11"/>
      <c r="C172" s="11"/>
      <c r="D172" s="12"/>
      <c r="E172" s="12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2.75">
      <c r="A173" s="11"/>
      <c r="B173" s="11"/>
      <c r="C173" s="11"/>
      <c r="D173" s="12"/>
      <c r="E173" s="12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2.75">
      <c r="A174" s="11"/>
      <c r="B174" s="11"/>
      <c r="C174" s="11"/>
      <c r="D174" s="12"/>
      <c r="E174" s="12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2.75">
      <c r="A175" s="11"/>
      <c r="B175" s="11"/>
      <c r="C175" s="11"/>
      <c r="D175" s="12"/>
      <c r="E175" s="12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2.75">
      <c r="A176" s="11"/>
      <c r="B176" s="11"/>
      <c r="C176" s="11"/>
      <c r="D176" s="12"/>
      <c r="E176" s="12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2.75">
      <c r="A177" s="11"/>
      <c r="B177" s="11"/>
      <c r="C177" s="11"/>
      <c r="D177" s="12"/>
      <c r="E177" s="12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2.75">
      <c r="A178" s="11"/>
      <c r="B178" s="11"/>
      <c r="C178" s="11"/>
      <c r="D178" s="12"/>
      <c r="E178" s="12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2.75">
      <c r="A179" s="11"/>
      <c r="B179" s="11"/>
      <c r="C179" s="11"/>
      <c r="D179" s="12"/>
      <c r="E179" s="12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2.75">
      <c r="A180" s="11"/>
      <c r="B180" s="11"/>
      <c r="C180" s="11"/>
      <c r="D180" s="12"/>
      <c r="E180" s="12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2.75">
      <c r="A181" s="11"/>
      <c r="B181" s="11"/>
      <c r="C181" s="11"/>
      <c r="D181" s="12"/>
      <c r="E181" s="12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2.75">
      <c r="A182" s="11"/>
      <c r="B182" s="11"/>
      <c r="C182" s="11"/>
      <c r="D182" s="12"/>
      <c r="E182" s="12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2.75">
      <c r="A183" s="11"/>
      <c r="B183" s="11"/>
      <c r="C183" s="11"/>
      <c r="D183" s="12"/>
      <c r="E183" s="12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2.75">
      <c r="A186" s="11"/>
      <c r="B186" s="11"/>
      <c r="C186" s="11"/>
      <c r="D186" s="12"/>
      <c r="E186" s="12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2.75">
      <c r="A187" s="11"/>
      <c r="B187" s="11"/>
      <c r="C187" s="11"/>
      <c r="D187" s="12"/>
      <c r="E187" s="12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3:14" ht="12.75">
      <c r="M188" s="11"/>
      <c r="N188" s="11"/>
    </row>
    <row r="189" spans="13:14" ht="12.75">
      <c r="M189" s="11"/>
      <c r="N189" s="11"/>
    </row>
    <row r="190" spans="13:14" ht="12.75">
      <c r="M190" s="11"/>
      <c r="N190" s="11"/>
    </row>
  </sheetData>
  <sheetProtection password="F554" sheet="1" selectLockedCells="1"/>
  <protectedRanges>
    <protectedRange sqref="C66 H66:K66" name="Bereich8"/>
    <protectedRange sqref="C39:C43 C35:C36 I35:J48 J49" name="Bereich7"/>
    <protectedRange sqref="I17:J17 I14:J14 H12:J12 A12 C12 H13:H14" name="Bereich2_1"/>
    <protectedRange sqref="G42:G43" name="Bereich2_2"/>
  </protectedRanges>
  <mergeCells count="45">
    <mergeCell ref="A67:K67"/>
    <mergeCell ref="E50:K50"/>
    <mergeCell ref="E51:K51"/>
    <mergeCell ref="C66:F66"/>
    <mergeCell ref="A57:K57"/>
    <mergeCell ref="A58:K58"/>
    <mergeCell ref="A60:K60"/>
    <mergeCell ref="F46:H46"/>
    <mergeCell ref="F47:H47"/>
    <mergeCell ref="A62:K62"/>
    <mergeCell ref="A55:K55"/>
    <mergeCell ref="A56:K56"/>
    <mergeCell ref="A53:K53"/>
    <mergeCell ref="A54:K54"/>
    <mergeCell ref="A59:K59"/>
    <mergeCell ref="F45:H45"/>
    <mergeCell ref="F40:H40"/>
    <mergeCell ref="F41:H41"/>
    <mergeCell ref="F43:H43"/>
    <mergeCell ref="F44:H44"/>
    <mergeCell ref="H65:K66"/>
    <mergeCell ref="A64:K64"/>
    <mergeCell ref="A65:G65"/>
    <mergeCell ref="F48:H48"/>
    <mergeCell ref="A52:K52"/>
    <mergeCell ref="A10:K10"/>
    <mergeCell ref="A30:K30"/>
    <mergeCell ref="D12:G12"/>
    <mergeCell ref="D13:G13"/>
    <mergeCell ref="D14:G14"/>
    <mergeCell ref="F42:H42"/>
    <mergeCell ref="F36:H36"/>
    <mergeCell ref="F37:H37"/>
    <mergeCell ref="F38:H38"/>
    <mergeCell ref="F39:H39"/>
    <mergeCell ref="A1:K1"/>
    <mergeCell ref="A5:K5"/>
    <mergeCell ref="D11:F11"/>
    <mergeCell ref="A31:K31"/>
    <mergeCell ref="A32:K32"/>
    <mergeCell ref="F35:H35"/>
    <mergeCell ref="A6:K6"/>
    <mergeCell ref="A9:K9"/>
    <mergeCell ref="C7:I7"/>
    <mergeCell ref="C8:I8"/>
  </mergeCells>
  <printOptions horizontalCentered="1" verticalCentered="1"/>
  <pageMargins left="0" right="0.15748031496062992" top="0.03937007874015748" bottom="0.35433070866141736" header="0.07874015748031496" footer="0.15748031496062992"/>
  <pageSetup fitToHeight="2" horizontalDpi="600" verticalDpi="600" orientation="portrait" paperSize="9" scale="72" r:id="rId2"/>
  <headerFooter alignWithMargins="0">
    <oddFooter>&amp;C
www.bak.admin.ch</oddFooter>
  </headerFooter>
  <rowBreaks count="1" manualBreakCount="1">
    <brk id="6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Skerlak Jela BAK</dc:creator>
  <cp:keywords/>
  <dc:description/>
  <cp:lastModifiedBy>Hunger Franziska BAK</cp:lastModifiedBy>
  <cp:lastPrinted>2017-12-05T06:59:01Z</cp:lastPrinted>
  <dcterms:created xsi:type="dcterms:W3CDTF">2000-03-09T14:06:04Z</dcterms:created>
  <dcterms:modified xsi:type="dcterms:W3CDTF">2019-02-01T08:42:05Z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