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Sektion_Film\Bereich\Transfer Sektion\FISS_PICS\Formulare\"/>
    </mc:Choice>
  </mc:AlternateContent>
  <bookViews>
    <workbookView xWindow="-10" yWindow="4330" windowWidth="15340" windowHeight="4380" tabRatio="601"/>
  </bookViews>
  <sheets>
    <sheet name="Ausgabenliste" sheetId="1" r:id="rId1"/>
    <sheet name="Merkblatt" sheetId="2" r:id="rId2"/>
  </sheets>
  <definedNames>
    <definedName name="_xlnm.Print_Area" localSheetId="0">Ausgabenliste!$A$1:$H$101</definedName>
    <definedName name="_xlnm.Print_Area" localSheetId="1">Merkblatt!$A$1:$H$117</definedName>
  </definedNames>
  <calcPr calcId="162913"/>
</workbook>
</file>

<file path=xl/calcChain.xml><?xml version="1.0" encoding="utf-8"?>
<calcChain xmlns="http://schemas.openxmlformats.org/spreadsheetml/2006/main">
  <c r="G33" i="2" l="1"/>
  <c r="H34" i="2" s="1"/>
  <c r="H33" i="2"/>
  <c r="H37" i="2"/>
  <c r="D58" i="2"/>
  <c r="G78" i="2"/>
  <c r="H79" i="2" s="1"/>
  <c r="H78" i="2"/>
  <c r="H82" i="2"/>
  <c r="H83" i="2" s="1"/>
  <c r="G112" i="2"/>
  <c r="H113" i="2" s="1"/>
  <c r="H112" i="2"/>
  <c r="H116" i="2"/>
  <c r="H38" i="2" l="1"/>
  <c r="H117" i="2"/>
  <c r="D59" i="2"/>
  <c r="E55" i="2" s="1"/>
  <c r="F55" i="2" s="1"/>
  <c r="H100" i="1"/>
  <c r="H101" i="1" s="1"/>
  <c r="H96" i="1"/>
  <c r="G96" i="1"/>
  <c r="H97" i="1" s="1"/>
  <c r="E58" i="2" l="1"/>
  <c r="F58" i="2" s="1"/>
  <c r="F59" i="2"/>
</calcChain>
</file>

<file path=xl/sharedStrings.xml><?xml version="1.0" encoding="utf-8"?>
<sst xmlns="http://schemas.openxmlformats.org/spreadsheetml/2006/main" count="195" uniqueCount="103">
  <si>
    <t>Schweizer Produzent:</t>
  </si>
  <si>
    <t>ausländischer (Ko)Produzent 1:</t>
  </si>
  <si>
    <t>ausländischer (Ko)Produzent 2:</t>
  </si>
  <si>
    <t>Filmtitel:</t>
  </si>
  <si>
    <t>Regie:</t>
  </si>
  <si>
    <t>Unterschrift:</t>
  </si>
  <si>
    <t>Ort, Datum:</t>
  </si>
  <si>
    <t>MWST/AHV-Nummer</t>
  </si>
  <si>
    <t xml:space="preserve">Firma / Angestellter </t>
  </si>
  <si>
    <t>Kanton</t>
  </si>
  <si>
    <t>Erster Tag</t>
  </si>
  <si>
    <t>Letzter Tag</t>
  </si>
  <si>
    <t>Total anrechenbare Kosten</t>
  </si>
  <si>
    <t>Phase: Gesuch / Auszahlungsgesuch / Abrechnung (zutreffendes unterstreichen)</t>
  </si>
  <si>
    <t>Ausgabenliste FiSS</t>
  </si>
  <si>
    <t>Gesamttotal</t>
  </si>
  <si>
    <t>Ausgabe in Franken zu 20%</t>
  </si>
  <si>
    <t>Ausgabe in Franken zu 40%</t>
  </si>
  <si>
    <t>Budget-posten</t>
  </si>
  <si>
    <t>Total</t>
  </si>
  <si>
    <t>Prozentsatz</t>
  </si>
  <si>
    <t>Total Budget / Endabrechung</t>
  </si>
  <si>
    <t>Nicht abziehbare Mehrwertsteuer</t>
  </si>
  <si>
    <t>ZH</t>
  </si>
  <si>
    <t>CHE54901132</t>
  </si>
  <si>
    <t>Ultragrade AG</t>
  </si>
  <si>
    <t>GE</t>
  </si>
  <si>
    <t>CHE10932255</t>
  </si>
  <si>
    <t>Sonos Design</t>
  </si>
  <si>
    <t>CHE11268555</t>
  </si>
  <si>
    <t>Plusrent Verleih</t>
  </si>
  <si>
    <t>Diäten</t>
  </si>
  <si>
    <t>Sozialabgaben Schweiz</t>
  </si>
  <si>
    <t>TG</t>
  </si>
  <si>
    <t xml:space="preserve"> 756.9552.6587.11</t>
  </si>
  <si>
    <t>Franz Shiva</t>
  </si>
  <si>
    <t>TI</t>
  </si>
  <si>
    <t xml:space="preserve"> 756.9004.5235.21</t>
  </si>
  <si>
    <t>Diva Valenti</t>
  </si>
  <si>
    <t xml:space="preserve"> 756.9222.0420.55</t>
  </si>
  <si>
    <t>Li Assi</t>
  </si>
  <si>
    <t>BL</t>
  </si>
  <si>
    <t>Laura Schwenker</t>
  </si>
  <si>
    <t>BS</t>
  </si>
  <si>
    <t>Fritz Müller</t>
  </si>
  <si>
    <t>AG</t>
  </si>
  <si>
    <t xml:space="preserve"> 756.9217.0769.85</t>
  </si>
  <si>
    <t>Peter Schmid</t>
  </si>
  <si>
    <t>VD</t>
  </si>
  <si>
    <t xml:space="preserve"> 756.3132.4212.11</t>
  </si>
  <si>
    <t>Frédérique Courant</t>
  </si>
  <si>
    <t xml:space="preserve"> 756.9312.4215.11</t>
  </si>
  <si>
    <t>Gianni Autista</t>
  </si>
  <si>
    <t xml:space="preserve"> 756.9217.0822.04</t>
  </si>
  <si>
    <t>Franziska Meier</t>
  </si>
  <si>
    <t>Budgetposten</t>
  </si>
  <si>
    <t>Die nicht rückforderbare Mehrwertsteuer (9500)</t>
  </si>
  <si>
    <t>Die in den allgemeinen Anstellungsbedingungen der Sozialpartner vorgesehenen Ansätze für Verpflegung (6101-6109)</t>
  </si>
  <si>
    <t xml:space="preserve">Die Sozialabgaben der Arbeitgeberseite </t>
  </si>
  <si>
    <t>Folgende Kosten können auf der Ausgabenliste pauschal aufgeführt werden, insoweit sie im Budget vorgesehen sind:</t>
  </si>
  <si>
    <t>Für Materialverleih kann pauschal erster und letzter Drehtag angegeben werden.</t>
  </si>
  <si>
    <t>Für Mitglieder der Drehequipe ohne Vorbereitung und Nacharbeiten kann pauschal erster und letzter Drehtag angegeben werden</t>
  </si>
  <si>
    <t>Alle Spalten sind auszufüllen.</t>
  </si>
  <si>
    <t>Phase Abrechnung</t>
  </si>
  <si>
    <t>Statisten</t>
  </si>
  <si>
    <t>Überstundenreserve</t>
  </si>
  <si>
    <t>Hilfskräfte</t>
  </si>
  <si>
    <t>Fahrer</t>
  </si>
  <si>
    <t>Anrechenbar 20%</t>
  </si>
  <si>
    <t>Anrechenbare Ausgaben 20% netto</t>
  </si>
  <si>
    <t>abzüglich Löhne, Sozialabgaben (2000-4000)</t>
  </si>
  <si>
    <t>Anrechenbare Ausgaben 20%</t>
  </si>
  <si>
    <t>Anrechenbar 40%</t>
  </si>
  <si>
    <t>Anrechenbare Ausgaben 40% (alle MWST)</t>
  </si>
  <si>
    <t xml:space="preserve">Die Berechnung der Anteile erfolgt folgendermassen: </t>
  </si>
  <si>
    <t>Für die nicht abziehbare Mehrwertsteuer hängt der Ansatz vom Verhältnis der anrechenbaren Kosten 20% / 40% ab.</t>
  </si>
  <si>
    <t>Die üblichen Sozialabgaben der Arbeitgeberseite auf die vertraglich vereinbarten anrechenbaren Bruttolöhne (4000)</t>
  </si>
  <si>
    <t>Bis zu 10% Überstundenreserve auf die vertraglich vereinbarten anrechenbaren Bruttolöhne</t>
  </si>
  <si>
    <t>Löhne der Hilfskräfte, Fahrer, kleine Rollen, Statisten</t>
  </si>
  <si>
    <t>Für Kosten, die erst nach den Dreharbeiten anfallen, genügen aktuelle Offerten.</t>
  </si>
  <si>
    <t xml:space="preserve">Als Verträge gelten insbesondere Arbeitsverträge, Mandate (Aufträge), gegengezeichnete Offerten und bestätigte Reservationen. </t>
  </si>
  <si>
    <t>Die gesuchstellende Person belegt 70% der anrechenbaren Kosten mit Verträgen.</t>
  </si>
  <si>
    <t>Phase Auszahlung</t>
  </si>
  <si>
    <t>Bezieht sich ein Mandat auf mehrere Budgetposten, so ist der wichtigste Budgetposten anzugeben.</t>
  </si>
  <si>
    <t>Die Hälfte der Posten über 15 000 Franken oder die Hälfte der anrechenbaren Kosten sollte bekannt sein.</t>
  </si>
  <si>
    <t>Dies betrifft die Namen der schon bekannten Mitwirkenden, sowie der Firmen für die grösseren Dienstleistungen</t>
  </si>
  <si>
    <t>Anzugeben sind die schon bekannten wesentlichen Ausgaben.</t>
  </si>
  <si>
    <t>Die gesuchstellende Person macht glaubhaft, dass die budgetierten Kosten einen konkreten Hintergrund haben.</t>
  </si>
  <si>
    <t>Phase Gesuch</t>
  </si>
  <si>
    <t>Die Konkretisierung der Ausgabenliste nimmt mit der Phase Gesuch / Auszahlung / Abrechnung zu.</t>
  </si>
  <si>
    <t>Die Daten werden für Publikationen nur anonymisiert verwendet.</t>
  </si>
  <si>
    <t>und ist deshalb ein essentieller Baustein für eine Evaluation des Förderinstrumentes.</t>
  </si>
  <si>
    <t>Die Ausgabenliste erlaubt auch eine statistische Auswertung des ökonomischen Effektes der Filmstandortförderung</t>
  </si>
  <si>
    <t xml:space="preserve">ob die Voraussetzungen für die Standortförderung erfüllt sind. </t>
  </si>
  <si>
    <t>Aufgrund der Ausgabenliste können Produktionsfirma und BAK unmittelbar auf einen Blick feststellen,</t>
  </si>
  <si>
    <t>Merkblatt Ausgabenliste</t>
  </si>
  <si>
    <t>Dieses Merkblatt ergänzt die Praktischen Hinweise der FiSS, die auf dem Website des BAK einsehbar sind.</t>
  </si>
  <si>
    <t>Hier nachfolgend wird aufgezählt, welche Elemente in welcher Phase nötig sind.</t>
  </si>
  <si>
    <t>Anzugeben sind nur Budgetposten, Firma/Angestellter, Kanton, Betrag Ansatz 20% oder 40%</t>
  </si>
  <si>
    <t>Anzugeben sind Budgetposten, Firma/Angestellter, MWST/AHV-Nummer, Kanton, Betrag Ansatz 20% oder 40%</t>
  </si>
  <si>
    <t>Budget nicht abziehbare MWST (9.5)</t>
  </si>
  <si>
    <t>Folgende Kosten können aus der Abrechnung in die Ausgabenliste pauschal übertragen werden:</t>
  </si>
  <si>
    <t>Alle anrechenbaren Kosten über 15 000 Franken pro Leistungserbringer und Löhne über 2 500 Franken pro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</si>
</sst>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protection locked="0"/>
    </xf>
    <xf numFmtId="3" fontId="2" fillId="0" borderId="0" xfId="0" applyNumberFormat="1" applyFont="1" applyProtection="1">
      <protection locked="0"/>
    </xf>
    <xf numFmtId="0" fontId="2" fillId="0" borderId="2" xfId="0" applyFont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3" fontId="2" fillId="0" borderId="0" xfId="0" applyNumberFormat="1" applyFont="1" applyBorder="1" applyProtection="1">
      <protection locked="0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3" fontId="7" fillId="0" borderId="3" xfId="0" applyNumberFormat="1" applyFont="1" applyBorder="1" applyAlignment="1" applyProtection="1">
      <alignment horizontal="center" vertical="center" wrapText="1"/>
    </xf>
    <xf numFmtId="0" fontId="7" fillId="0" borderId="0" xfId="0" applyFont="1"/>
    <xf numFmtId="3" fontId="7" fillId="0" borderId="4" xfId="0" applyNumberFormat="1" applyFont="1" applyBorder="1" applyProtection="1"/>
    <xf numFmtId="3" fontId="7" fillId="0" borderId="5" xfId="0" applyNumberFormat="1" applyFont="1" applyBorder="1" applyProtection="1"/>
    <xf numFmtId="0" fontId="7" fillId="0" borderId="6" xfId="0" applyFont="1" applyBorder="1"/>
    <xf numFmtId="3" fontId="7" fillId="0" borderId="5" xfId="0" applyNumberFormat="1" applyFont="1" applyBorder="1" applyProtection="1">
      <protection locked="0"/>
    </xf>
    <xf numFmtId="0" fontId="7" fillId="0" borderId="4" xfId="0" applyFont="1" applyBorder="1"/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" fontId="6" fillId="0" borderId="3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2" fillId="0" borderId="1" xfId="0" applyFont="1" applyBorder="1"/>
    <xf numFmtId="0" fontId="6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/>
    <xf numFmtId="0" fontId="4" fillId="0" borderId="0" xfId="0" applyFont="1"/>
    <xf numFmtId="3" fontId="6" fillId="0" borderId="8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Protection="1">
      <protection locked="0"/>
    </xf>
    <xf numFmtId="0" fontId="7" fillId="0" borderId="10" xfId="0" applyFont="1" applyBorder="1"/>
    <xf numFmtId="0" fontId="6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6" fillId="0" borderId="12" xfId="0" applyNumberFormat="1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 applyProtection="1">
      <alignment vertical="center"/>
      <protection locked="0"/>
    </xf>
    <xf numFmtId="9" fontId="6" fillId="0" borderId="13" xfId="1" applyFont="1" applyBorder="1" applyAlignment="1" applyProtection="1">
      <alignment vertical="center"/>
      <protection locked="0"/>
    </xf>
    <xf numFmtId="0" fontId="2" fillId="0" borderId="0" xfId="0" applyFont="1" applyBorder="1"/>
    <xf numFmtId="38" fontId="7" fillId="0" borderId="5" xfId="2" applyNumberFormat="1" applyFont="1" applyBorder="1"/>
    <xf numFmtId="0" fontId="7" fillId="0" borderId="5" xfId="0" applyFont="1" applyFill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center" vertical="top"/>
      <protection locked="0"/>
    </xf>
    <xf numFmtId="3" fontId="7" fillId="0" borderId="5" xfId="0" applyNumberFormat="1" applyFont="1" applyFill="1" applyBorder="1" applyProtection="1">
      <protection locked="0"/>
    </xf>
    <xf numFmtId="1" fontId="7" fillId="0" borderId="5" xfId="0" applyNumberFormat="1" applyFont="1" applyBorder="1" applyAlignment="1" applyProtection="1">
      <alignment horizontal="center"/>
      <protection locked="0"/>
    </xf>
    <xf numFmtId="14" fontId="7" fillId="0" borderId="5" xfId="0" applyNumberFormat="1" applyFont="1" applyFill="1" applyBorder="1" applyAlignment="1">
      <alignment horizontal="center"/>
    </xf>
    <xf numFmtId="3" fontId="7" fillId="0" borderId="5" xfId="0" applyNumberFormat="1" applyFont="1" applyFill="1" applyBorder="1" applyAlignment="1" applyProtection="1">
      <alignment horizontal="left"/>
      <protection locked="0"/>
    </xf>
    <xf numFmtId="0" fontId="7" fillId="0" borderId="2" xfId="0" applyFont="1" applyBorder="1"/>
    <xf numFmtId="38" fontId="7" fillId="0" borderId="4" xfId="2" applyNumberFormat="1" applyFont="1" applyBorder="1"/>
    <xf numFmtId="3" fontId="7" fillId="0" borderId="5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/>
    <xf numFmtId="0" fontId="4" fillId="0" borderId="0" xfId="0" applyFont="1" applyBorder="1"/>
    <xf numFmtId="0" fontId="7" fillId="0" borderId="5" xfId="0" applyFont="1" applyFill="1" applyBorder="1"/>
    <xf numFmtId="0" fontId="7" fillId="0" borderId="4" xfId="0" applyFont="1" applyFill="1" applyBorder="1"/>
    <xf numFmtId="0" fontId="2" fillId="0" borderId="14" xfId="0" applyFont="1" applyBorder="1"/>
    <xf numFmtId="0" fontId="2" fillId="0" borderId="15" xfId="0" applyFont="1" applyBorder="1"/>
    <xf numFmtId="1" fontId="2" fillId="0" borderId="16" xfId="0" applyNumberFormat="1" applyFont="1" applyBorder="1"/>
    <xf numFmtId="9" fontId="2" fillId="0" borderId="17" xfId="1" applyFont="1" applyBorder="1"/>
    <xf numFmtId="0" fontId="2" fillId="0" borderId="17" xfId="0" applyFont="1" applyBorder="1"/>
    <xf numFmtId="0" fontId="2" fillId="0" borderId="9" xfId="0" applyFont="1" applyBorder="1"/>
    <xf numFmtId="0" fontId="2" fillId="0" borderId="16" xfId="0" applyFont="1" applyBorder="1"/>
    <xf numFmtId="0" fontId="4" fillId="0" borderId="9" xfId="0" applyFont="1" applyBorder="1"/>
    <xf numFmtId="1" fontId="4" fillId="0" borderId="18" xfId="0" applyNumberFormat="1" applyFont="1" applyBorder="1"/>
    <xf numFmtId="9" fontId="2" fillId="0" borderId="0" xfId="1" applyFont="1" applyBorder="1"/>
    <xf numFmtId="0" fontId="2" fillId="0" borderId="19" xfId="0" applyFont="1" applyBorder="1"/>
    <xf numFmtId="0" fontId="2" fillId="0" borderId="18" xfId="0" applyFont="1" applyBorder="1"/>
    <xf numFmtId="1" fontId="2" fillId="0" borderId="18" xfId="0" applyNumberFormat="1" applyFont="1" applyBorder="1"/>
    <xf numFmtId="1" fontId="4" fillId="0" borderId="16" xfId="0" applyNumberFormat="1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3" fontId="7" fillId="0" borderId="4" xfId="0" applyNumberFormat="1" applyFont="1" applyFill="1" applyBorder="1" applyProtection="1"/>
    <xf numFmtId="0" fontId="2" fillId="0" borderId="0" xfId="0" applyFont="1" applyBorder="1" applyAlignment="1">
      <alignment vertical="center"/>
    </xf>
  </cellXfs>
  <cellStyles count="3">
    <cellStyle name="Komma 2" xfId="2"/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showZeros="0" tabSelected="1" zoomScaleNormal="100" workbookViewId="0"/>
  </sheetViews>
  <sheetFormatPr baseColWidth="10" defaultColWidth="11.453125" defaultRowHeight="12.5" x14ac:dyDescent="0.25"/>
  <cols>
    <col min="1" max="1" width="7.1796875" style="1" customWidth="1"/>
    <col min="2" max="2" width="33.90625" style="1" customWidth="1"/>
    <col min="3" max="3" width="25.453125" style="2" customWidth="1"/>
    <col min="4" max="4" width="13.08984375" style="2" customWidth="1"/>
    <col min="5" max="7" width="11.6328125" style="1" customWidth="1"/>
    <col min="8" max="16384" width="11.453125" style="1"/>
  </cols>
  <sheetData>
    <row r="1" spans="1:8" ht="18" customHeight="1" x14ac:dyDescent="0.4">
      <c r="A1" s="11" t="s">
        <v>14</v>
      </c>
      <c r="B1" s="11"/>
      <c r="C1" s="12"/>
      <c r="D1" s="13"/>
    </row>
    <row r="2" spans="1:8" ht="14.15" customHeight="1" x14ac:dyDescent="0.25"/>
    <row r="3" spans="1:8" ht="14.15" customHeight="1" x14ac:dyDescent="0.25"/>
    <row r="4" spans="1:8" ht="20.149999999999999" customHeight="1" x14ac:dyDescent="0.25">
      <c r="A4" s="14" t="s">
        <v>3</v>
      </c>
      <c r="B4" s="4"/>
      <c r="C4" s="3"/>
      <c r="D4" s="26" t="s">
        <v>6</v>
      </c>
      <c r="E4" s="27"/>
      <c r="F4" s="27"/>
      <c r="G4" s="27"/>
    </row>
    <row r="5" spans="1:8" ht="20.149999999999999" customHeight="1" x14ac:dyDescent="0.25">
      <c r="A5" s="6" t="s">
        <v>0</v>
      </c>
      <c r="B5" s="4"/>
      <c r="C5" s="3"/>
      <c r="D5" s="26"/>
    </row>
    <row r="6" spans="1:8" ht="20.149999999999999" customHeight="1" x14ac:dyDescent="0.25">
      <c r="A6" s="6" t="s">
        <v>1</v>
      </c>
      <c r="B6" s="4"/>
      <c r="C6" s="3"/>
      <c r="D6" s="26" t="s">
        <v>5</v>
      </c>
      <c r="E6" s="27"/>
      <c r="F6" s="27"/>
      <c r="G6" s="27"/>
    </row>
    <row r="7" spans="1:8" ht="20.149999999999999" customHeight="1" x14ac:dyDescent="0.25">
      <c r="A7" s="15" t="s">
        <v>2</v>
      </c>
      <c r="B7" s="6"/>
      <c r="C7" s="7"/>
      <c r="D7" s="5"/>
    </row>
    <row r="8" spans="1:8" ht="20.149999999999999" customHeight="1" x14ac:dyDescent="0.25">
      <c r="A8" s="6" t="s">
        <v>4</v>
      </c>
      <c r="B8" s="6"/>
      <c r="C8" s="7"/>
      <c r="D8" s="5"/>
    </row>
    <row r="9" spans="1:8" ht="20.149999999999999" customHeight="1" x14ac:dyDescent="0.25">
      <c r="A9" s="6" t="s">
        <v>13</v>
      </c>
      <c r="B9" s="6"/>
      <c r="C9" s="7"/>
      <c r="D9" s="5"/>
    </row>
    <row r="10" spans="1:8" ht="13" x14ac:dyDescent="0.3">
      <c r="A10" s="8"/>
      <c r="B10" s="9"/>
      <c r="C10" s="10"/>
      <c r="D10" s="5"/>
    </row>
    <row r="11" spans="1:8" ht="13" x14ac:dyDescent="0.3">
      <c r="A11" s="8"/>
      <c r="B11" s="9"/>
      <c r="C11" s="10"/>
      <c r="D11" s="5"/>
    </row>
    <row r="12" spans="1:8" ht="13" x14ac:dyDescent="0.3">
      <c r="A12" s="8"/>
      <c r="B12" s="9"/>
      <c r="C12" s="10"/>
      <c r="D12" s="5"/>
    </row>
    <row r="13" spans="1:8" x14ac:dyDescent="0.25">
      <c r="A13" s="25">
        <v>1</v>
      </c>
      <c r="B13" s="25">
        <v>2</v>
      </c>
      <c r="C13" s="25">
        <v>3</v>
      </c>
      <c r="D13" s="25">
        <v>3</v>
      </c>
      <c r="E13" s="28">
        <v>5</v>
      </c>
      <c r="F13" s="28">
        <v>6</v>
      </c>
      <c r="G13" s="28">
        <v>7</v>
      </c>
      <c r="H13" s="28">
        <v>8</v>
      </c>
    </row>
    <row r="14" spans="1:8" ht="50.15" customHeight="1" x14ac:dyDescent="0.25">
      <c r="A14" s="16" t="s">
        <v>18</v>
      </c>
      <c r="B14" s="16" t="s">
        <v>8</v>
      </c>
      <c r="C14" s="16" t="s">
        <v>7</v>
      </c>
      <c r="D14" s="29" t="s">
        <v>9</v>
      </c>
      <c r="E14" s="30" t="s">
        <v>10</v>
      </c>
      <c r="F14" s="30" t="s">
        <v>11</v>
      </c>
      <c r="G14" s="30" t="s">
        <v>16</v>
      </c>
      <c r="H14" s="30" t="s">
        <v>17</v>
      </c>
    </row>
    <row r="15" spans="1:8" x14ac:dyDescent="0.25">
      <c r="A15" s="21"/>
      <c r="B15" s="20"/>
      <c r="C15" s="21"/>
      <c r="D15" s="21"/>
      <c r="E15" s="31"/>
      <c r="F15" s="31"/>
      <c r="G15" s="31"/>
      <c r="H15" s="31"/>
    </row>
    <row r="16" spans="1:8" x14ac:dyDescent="0.25">
      <c r="A16" s="21"/>
      <c r="B16" s="17"/>
      <c r="C16" s="18"/>
      <c r="D16" s="19"/>
      <c r="E16" s="22"/>
      <c r="F16" s="22"/>
      <c r="G16" s="22"/>
      <c r="H16" s="22"/>
    </row>
    <row r="17" spans="1:8" x14ac:dyDescent="0.25">
      <c r="A17" s="21"/>
      <c r="B17" s="20"/>
      <c r="C17" s="21"/>
      <c r="D17" s="21"/>
      <c r="E17" s="31"/>
      <c r="F17" s="31"/>
      <c r="G17" s="31"/>
      <c r="H17" s="31"/>
    </row>
    <row r="18" spans="1:8" x14ac:dyDescent="0.25">
      <c r="A18" s="21"/>
      <c r="B18" s="21"/>
      <c r="C18" s="21"/>
      <c r="D18" s="21"/>
      <c r="E18" s="31"/>
      <c r="F18" s="31"/>
      <c r="G18" s="31"/>
      <c r="H18" s="31"/>
    </row>
    <row r="19" spans="1:8" x14ac:dyDescent="0.25">
      <c r="A19" s="21"/>
      <c r="B19" s="21"/>
      <c r="C19" s="21"/>
      <c r="D19" s="21"/>
      <c r="E19" s="31"/>
      <c r="F19" s="31"/>
      <c r="G19" s="31"/>
      <c r="H19" s="31"/>
    </row>
    <row r="20" spans="1:8" x14ac:dyDescent="0.25">
      <c r="A20" s="21"/>
      <c r="B20" s="21"/>
      <c r="C20" s="21"/>
      <c r="D20" s="21"/>
      <c r="E20" s="31"/>
      <c r="F20" s="31"/>
      <c r="G20" s="31"/>
      <c r="H20" s="31"/>
    </row>
    <row r="21" spans="1:8" x14ac:dyDescent="0.25">
      <c r="A21" s="21"/>
      <c r="B21" s="21"/>
      <c r="C21" s="21"/>
      <c r="D21" s="21"/>
      <c r="E21" s="31"/>
      <c r="F21" s="31"/>
      <c r="G21" s="31"/>
      <c r="H21" s="31"/>
    </row>
    <row r="22" spans="1:8" x14ac:dyDescent="0.25">
      <c r="A22" s="21"/>
      <c r="B22" s="21"/>
      <c r="C22" s="21"/>
      <c r="D22" s="21"/>
      <c r="E22" s="31"/>
      <c r="F22" s="31"/>
      <c r="G22" s="31"/>
      <c r="H22" s="31"/>
    </row>
    <row r="23" spans="1:8" x14ac:dyDescent="0.25">
      <c r="A23" s="21"/>
      <c r="B23" s="21"/>
      <c r="C23" s="21"/>
      <c r="D23" s="21"/>
      <c r="E23" s="31"/>
      <c r="F23" s="31"/>
      <c r="G23" s="31"/>
      <c r="H23" s="31"/>
    </row>
    <row r="24" spans="1:8" x14ac:dyDescent="0.25">
      <c r="A24" s="21"/>
      <c r="B24" s="21"/>
      <c r="C24" s="21"/>
      <c r="D24" s="21"/>
      <c r="E24" s="31"/>
      <c r="F24" s="31"/>
      <c r="G24" s="31"/>
      <c r="H24" s="31"/>
    </row>
    <row r="25" spans="1:8" s="32" customFormat="1" ht="13" x14ac:dyDescent="0.3">
      <c r="A25" s="21"/>
      <c r="B25" s="21"/>
      <c r="C25" s="21"/>
      <c r="D25" s="21"/>
      <c r="E25" s="31"/>
      <c r="F25" s="31"/>
      <c r="G25" s="31"/>
      <c r="H25" s="31"/>
    </row>
    <row r="26" spans="1:8" x14ac:dyDescent="0.25">
      <c r="A26" s="21"/>
      <c r="B26" s="21"/>
      <c r="C26" s="21"/>
      <c r="D26" s="21"/>
      <c r="E26" s="31"/>
      <c r="F26" s="31"/>
      <c r="G26" s="31"/>
      <c r="H26" s="31"/>
    </row>
    <row r="27" spans="1:8" x14ac:dyDescent="0.25">
      <c r="A27" s="21"/>
      <c r="B27" s="21"/>
      <c r="C27" s="21"/>
      <c r="D27" s="21"/>
      <c r="E27" s="31"/>
      <c r="F27" s="31"/>
      <c r="G27" s="31"/>
      <c r="H27" s="31"/>
    </row>
    <row r="28" spans="1:8" x14ac:dyDescent="0.25">
      <c r="A28" s="21"/>
      <c r="B28" s="21"/>
      <c r="C28" s="21"/>
      <c r="D28" s="21"/>
      <c r="E28" s="31"/>
      <c r="F28" s="31"/>
      <c r="G28" s="31"/>
      <c r="H28" s="31"/>
    </row>
    <row r="29" spans="1:8" x14ac:dyDescent="0.25">
      <c r="A29" s="21"/>
      <c r="B29" s="21"/>
      <c r="C29" s="21"/>
      <c r="D29" s="21"/>
      <c r="E29" s="31"/>
      <c r="F29" s="31"/>
      <c r="G29" s="31"/>
      <c r="H29" s="31"/>
    </row>
    <row r="30" spans="1:8" x14ac:dyDescent="0.25">
      <c r="A30" s="21"/>
      <c r="B30" s="21"/>
      <c r="C30" s="21"/>
      <c r="D30" s="21"/>
      <c r="E30" s="31"/>
      <c r="F30" s="31"/>
      <c r="G30" s="31"/>
      <c r="H30" s="31"/>
    </row>
    <row r="31" spans="1:8" x14ac:dyDescent="0.25">
      <c r="A31" s="21"/>
      <c r="B31" s="21"/>
      <c r="C31" s="21"/>
      <c r="D31" s="21"/>
      <c r="E31" s="31"/>
      <c r="F31" s="31"/>
      <c r="G31" s="31"/>
      <c r="H31" s="31"/>
    </row>
    <row r="32" spans="1:8" x14ac:dyDescent="0.25">
      <c r="A32" s="21"/>
      <c r="B32" s="21"/>
      <c r="C32" s="21"/>
      <c r="D32" s="21"/>
      <c r="E32" s="31"/>
      <c r="F32" s="31"/>
      <c r="G32" s="31"/>
      <c r="H32" s="31"/>
    </row>
    <row r="33" spans="1:8" x14ac:dyDescent="0.25">
      <c r="A33" s="21"/>
      <c r="B33" s="21"/>
      <c r="C33" s="21"/>
      <c r="D33" s="21"/>
      <c r="E33" s="31"/>
      <c r="F33" s="31"/>
      <c r="G33" s="31"/>
      <c r="H33" s="31"/>
    </row>
    <row r="34" spans="1:8" s="32" customFormat="1" ht="13" x14ac:dyDescent="0.3">
      <c r="A34" s="21"/>
      <c r="B34" s="21"/>
      <c r="C34" s="21"/>
      <c r="D34" s="21"/>
      <c r="E34" s="31"/>
      <c r="F34" s="31"/>
      <c r="G34" s="31"/>
      <c r="H34" s="31"/>
    </row>
    <row r="35" spans="1:8" x14ac:dyDescent="0.25">
      <c r="A35" s="21"/>
      <c r="B35" s="21"/>
      <c r="C35" s="21"/>
      <c r="D35" s="21"/>
      <c r="E35" s="31"/>
      <c r="F35" s="31"/>
      <c r="G35" s="31"/>
      <c r="H35" s="31"/>
    </row>
    <row r="36" spans="1:8" x14ac:dyDescent="0.25">
      <c r="A36" s="21"/>
      <c r="B36" s="21"/>
      <c r="C36" s="21"/>
      <c r="D36" s="21"/>
      <c r="E36" s="31"/>
      <c r="F36" s="31"/>
      <c r="G36" s="31"/>
      <c r="H36" s="31"/>
    </row>
    <row r="37" spans="1:8" x14ac:dyDescent="0.25">
      <c r="A37" s="21"/>
      <c r="B37" s="21"/>
      <c r="C37" s="21"/>
      <c r="D37" s="21"/>
      <c r="E37" s="31"/>
      <c r="F37" s="31"/>
      <c r="G37" s="31"/>
      <c r="H37" s="31"/>
    </row>
    <row r="38" spans="1:8" x14ac:dyDescent="0.25">
      <c r="A38" s="21"/>
      <c r="B38" s="21"/>
      <c r="C38" s="21"/>
      <c r="D38" s="21"/>
      <c r="E38" s="31"/>
      <c r="F38" s="31"/>
      <c r="G38" s="31"/>
      <c r="H38" s="31"/>
    </row>
    <row r="39" spans="1:8" x14ac:dyDescent="0.25">
      <c r="A39" s="21"/>
      <c r="B39" s="21"/>
      <c r="C39" s="21"/>
      <c r="D39" s="21"/>
      <c r="E39" s="31"/>
      <c r="F39" s="31"/>
      <c r="G39" s="31"/>
      <c r="H39" s="31"/>
    </row>
    <row r="40" spans="1:8" x14ac:dyDescent="0.25">
      <c r="A40" s="21"/>
      <c r="B40" s="21"/>
      <c r="C40" s="21"/>
      <c r="D40" s="21"/>
      <c r="E40" s="31"/>
      <c r="F40" s="31"/>
      <c r="G40" s="31"/>
      <c r="H40" s="31"/>
    </row>
    <row r="41" spans="1:8" s="32" customFormat="1" ht="13" x14ac:dyDescent="0.3">
      <c r="A41" s="21"/>
      <c r="B41" s="21"/>
      <c r="C41" s="21"/>
      <c r="D41" s="21"/>
      <c r="E41" s="31"/>
      <c r="F41" s="31"/>
      <c r="G41" s="31"/>
      <c r="H41" s="31"/>
    </row>
    <row r="42" spans="1:8" x14ac:dyDescent="0.25">
      <c r="A42" s="21"/>
      <c r="B42" s="21"/>
      <c r="C42" s="21"/>
      <c r="D42" s="21"/>
      <c r="E42" s="31"/>
      <c r="F42" s="31"/>
      <c r="G42" s="31"/>
      <c r="H42" s="31"/>
    </row>
    <row r="43" spans="1:8" x14ac:dyDescent="0.25">
      <c r="A43" s="21"/>
      <c r="B43" s="21"/>
      <c r="C43" s="21"/>
      <c r="D43" s="21"/>
      <c r="E43" s="31"/>
      <c r="F43" s="31"/>
      <c r="G43" s="31"/>
      <c r="H43" s="31"/>
    </row>
    <row r="44" spans="1:8" x14ac:dyDescent="0.25">
      <c r="A44" s="21"/>
      <c r="B44" s="21"/>
      <c r="C44" s="21"/>
      <c r="D44" s="21"/>
      <c r="E44" s="31"/>
      <c r="F44" s="31"/>
      <c r="G44" s="31"/>
      <c r="H44" s="31"/>
    </row>
    <row r="45" spans="1:8" x14ac:dyDescent="0.25">
      <c r="A45" s="21"/>
      <c r="B45" s="21"/>
      <c r="C45" s="21"/>
      <c r="D45" s="21"/>
      <c r="E45" s="31"/>
      <c r="F45" s="31"/>
      <c r="G45" s="31"/>
      <c r="H45" s="31"/>
    </row>
    <row r="46" spans="1:8" s="32" customFormat="1" ht="13" x14ac:dyDescent="0.3">
      <c r="A46" s="21"/>
      <c r="B46" s="21"/>
      <c r="C46" s="21"/>
      <c r="D46" s="21"/>
      <c r="E46" s="31"/>
      <c r="F46" s="31"/>
      <c r="G46" s="31"/>
      <c r="H46" s="31"/>
    </row>
    <row r="47" spans="1:8" x14ac:dyDescent="0.25">
      <c r="A47" s="21"/>
      <c r="B47" s="21"/>
      <c r="C47" s="21"/>
      <c r="D47" s="21"/>
      <c r="E47" s="31"/>
      <c r="F47" s="31"/>
      <c r="G47" s="31"/>
      <c r="H47" s="31"/>
    </row>
    <row r="48" spans="1:8" x14ac:dyDescent="0.25">
      <c r="A48" s="21"/>
      <c r="B48" s="21"/>
      <c r="C48" s="21"/>
      <c r="D48" s="21"/>
      <c r="E48" s="31"/>
      <c r="F48" s="31"/>
      <c r="G48" s="31"/>
      <c r="H48" s="31"/>
    </row>
    <row r="49" spans="1:8" x14ac:dyDescent="0.25">
      <c r="A49" s="21"/>
      <c r="B49" s="21"/>
      <c r="C49" s="21"/>
      <c r="D49" s="21"/>
      <c r="E49" s="31"/>
      <c r="F49" s="31"/>
      <c r="G49" s="31"/>
      <c r="H49" s="31"/>
    </row>
    <row r="50" spans="1:8" x14ac:dyDescent="0.25">
      <c r="A50" s="21"/>
      <c r="B50" s="21"/>
      <c r="C50" s="21"/>
      <c r="D50" s="21"/>
      <c r="E50" s="31"/>
      <c r="F50" s="31"/>
      <c r="G50" s="31"/>
      <c r="H50" s="31"/>
    </row>
    <row r="51" spans="1:8" x14ac:dyDescent="0.25">
      <c r="A51" s="21"/>
      <c r="B51" s="21"/>
      <c r="C51" s="21"/>
      <c r="D51" s="21"/>
      <c r="E51" s="31"/>
      <c r="F51" s="31"/>
      <c r="G51" s="31"/>
      <c r="H51" s="31"/>
    </row>
    <row r="52" spans="1:8" x14ac:dyDescent="0.25">
      <c r="A52" s="21"/>
      <c r="B52" s="21"/>
      <c r="C52" s="21"/>
      <c r="D52" s="21"/>
      <c r="E52" s="31"/>
      <c r="F52" s="31"/>
      <c r="G52" s="31"/>
      <c r="H52" s="31"/>
    </row>
    <row r="53" spans="1:8" x14ac:dyDescent="0.25">
      <c r="A53" s="21"/>
      <c r="B53" s="21"/>
      <c r="C53" s="21"/>
      <c r="D53" s="21"/>
      <c r="E53" s="31"/>
      <c r="F53" s="31"/>
      <c r="G53" s="31"/>
      <c r="H53" s="31"/>
    </row>
    <row r="54" spans="1:8" x14ac:dyDescent="0.25">
      <c r="A54" s="21"/>
      <c r="B54" s="21"/>
      <c r="C54" s="21"/>
      <c r="D54" s="21"/>
      <c r="E54" s="31"/>
      <c r="F54" s="31"/>
      <c r="G54" s="31"/>
      <c r="H54" s="31"/>
    </row>
    <row r="55" spans="1:8" x14ac:dyDescent="0.25">
      <c r="A55" s="21"/>
      <c r="B55" s="21"/>
      <c r="C55" s="21"/>
      <c r="D55" s="21"/>
      <c r="E55" s="31"/>
      <c r="F55" s="31"/>
      <c r="G55" s="31"/>
      <c r="H55" s="31"/>
    </row>
    <row r="56" spans="1:8" x14ac:dyDescent="0.25">
      <c r="A56" s="21"/>
      <c r="B56" s="21"/>
      <c r="C56" s="21"/>
      <c r="D56" s="21"/>
      <c r="E56" s="31"/>
      <c r="F56" s="31"/>
      <c r="G56" s="31"/>
      <c r="H56" s="31"/>
    </row>
    <row r="57" spans="1:8" x14ac:dyDescent="0.25">
      <c r="A57" s="21"/>
      <c r="B57" s="21"/>
      <c r="C57" s="21"/>
      <c r="D57" s="21"/>
      <c r="E57" s="31"/>
      <c r="F57" s="31"/>
      <c r="G57" s="31"/>
      <c r="H57" s="31"/>
    </row>
    <row r="58" spans="1:8" x14ac:dyDescent="0.25">
      <c r="A58" s="21"/>
      <c r="B58" s="21"/>
      <c r="C58" s="21"/>
      <c r="D58" s="21"/>
      <c r="E58" s="31"/>
      <c r="F58" s="31"/>
      <c r="G58" s="31"/>
      <c r="H58" s="31"/>
    </row>
    <row r="59" spans="1:8" x14ac:dyDescent="0.25">
      <c r="A59" s="21"/>
      <c r="B59" s="21"/>
      <c r="C59" s="21"/>
      <c r="D59" s="21"/>
      <c r="E59" s="31"/>
      <c r="F59" s="31"/>
      <c r="G59" s="31"/>
      <c r="H59" s="31"/>
    </row>
    <row r="60" spans="1:8" x14ac:dyDescent="0.25">
      <c r="A60" s="21"/>
      <c r="B60" s="21"/>
      <c r="C60" s="21"/>
      <c r="D60" s="21"/>
      <c r="E60" s="31"/>
      <c r="F60" s="31"/>
      <c r="G60" s="31"/>
      <c r="H60" s="31"/>
    </row>
    <row r="61" spans="1:8" x14ac:dyDescent="0.25">
      <c r="A61" s="21"/>
      <c r="B61" s="21"/>
      <c r="C61" s="21"/>
      <c r="D61" s="21"/>
      <c r="E61" s="31"/>
      <c r="F61" s="31"/>
      <c r="G61" s="31"/>
      <c r="H61" s="31"/>
    </row>
    <row r="62" spans="1:8" x14ac:dyDescent="0.25">
      <c r="A62" s="21"/>
      <c r="B62" s="21"/>
      <c r="C62" s="21"/>
      <c r="D62" s="21"/>
      <c r="E62" s="31"/>
      <c r="F62" s="31"/>
      <c r="G62" s="31"/>
      <c r="H62" s="31"/>
    </row>
    <row r="63" spans="1:8" x14ac:dyDescent="0.25">
      <c r="A63" s="21"/>
      <c r="B63" s="21"/>
      <c r="C63" s="21"/>
      <c r="D63" s="21"/>
      <c r="E63" s="31"/>
      <c r="F63" s="31"/>
      <c r="G63" s="31"/>
      <c r="H63" s="31"/>
    </row>
    <row r="64" spans="1:8" x14ac:dyDescent="0.25">
      <c r="A64" s="21"/>
      <c r="B64" s="21"/>
      <c r="C64" s="21"/>
      <c r="D64" s="21"/>
      <c r="E64" s="31"/>
      <c r="F64" s="31"/>
      <c r="G64" s="31"/>
      <c r="H64" s="31"/>
    </row>
    <row r="65" spans="1:8" x14ac:dyDescent="0.25">
      <c r="A65" s="21"/>
      <c r="B65" s="21"/>
      <c r="C65" s="21"/>
      <c r="D65" s="21"/>
      <c r="E65" s="31"/>
      <c r="F65" s="31"/>
      <c r="G65" s="31"/>
      <c r="H65" s="31"/>
    </row>
    <row r="66" spans="1:8" x14ac:dyDescent="0.25">
      <c r="A66" s="21"/>
      <c r="B66" s="21"/>
      <c r="C66" s="21"/>
      <c r="D66" s="21"/>
      <c r="E66" s="31"/>
      <c r="F66" s="31"/>
      <c r="G66" s="31"/>
      <c r="H66" s="31"/>
    </row>
    <row r="67" spans="1:8" x14ac:dyDescent="0.25">
      <c r="A67" s="21"/>
      <c r="B67" s="21"/>
      <c r="C67" s="21"/>
      <c r="D67" s="21"/>
      <c r="E67" s="31"/>
      <c r="F67" s="31"/>
      <c r="G67" s="31"/>
      <c r="H67" s="31"/>
    </row>
    <row r="68" spans="1:8" x14ac:dyDescent="0.25">
      <c r="A68" s="21"/>
      <c r="B68" s="21"/>
      <c r="C68" s="21"/>
      <c r="D68" s="21"/>
      <c r="E68" s="31"/>
      <c r="F68" s="31"/>
      <c r="G68" s="31"/>
      <c r="H68" s="31"/>
    </row>
    <row r="69" spans="1:8" x14ac:dyDescent="0.25">
      <c r="A69" s="21"/>
      <c r="B69" s="21"/>
      <c r="C69" s="21"/>
      <c r="D69" s="21"/>
      <c r="E69" s="31"/>
      <c r="F69" s="31"/>
      <c r="G69" s="31"/>
      <c r="H69" s="31"/>
    </row>
    <row r="70" spans="1:8" x14ac:dyDescent="0.25">
      <c r="A70" s="21"/>
      <c r="B70" s="21"/>
      <c r="C70" s="21"/>
      <c r="D70" s="21"/>
      <c r="E70" s="31"/>
      <c r="F70" s="31"/>
      <c r="G70" s="31"/>
      <c r="H70" s="31"/>
    </row>
    <row r="71" spans="1:8" x14ac:dyDescent="0.25">
      <c r="A71" s="21"/>
      <c r="B71" s="21"/>
      <c r="C71" s="21"/>
      <c r="D71" s="21"/>
      <c r="E71" s="31"/>
      <c r="F71" s="31"/>
      <c r="G71" s="31"/>
      <c r="H71" s="31"/>
    </row>
    <row r="72" spans="1:8" x14ac:dyDescent="0.25">
      <c r="A72" s="21"/>
      <c r="B72" s="21"/>
      <c r="C72" s="21"/>
      <c r="D72" s="21"/>
      <c r="E72" s="31"/>
      <c r="F72" s="31"/>
      <c r="G72" s="31"/>
      <c r="H72" s="31"/>
    </row>
    <row r="73" spans="1:8" x14ac:dyDescent="0.25">
      <c r="A73" s="21"/>
      <c r="B73" s="21"/>
      <c r="C73" s="21"/>
      <c r="D73" s="21"/>
      <c r="E73" s="31"/>
      <c r="F73" s="31"/>
      <c r="G73" s="31"/>
      <c r="H73" s="31"/>
    </row>
    <row r="74" spans="1:8" x14ac:dyDescent="0.25">
      <c r="A74" s="21"/>
      <c r="B74" s="21"/>
      <c r="C74" s="21"/>
      <c r="D74" s="21"/>
      <c r="E74" s="31"/>
      <c r="F74" s="31"/>
      <c r="G74" s="31"/>
      <c r="H74" s="31"/>
    </row>
    <row r="75" spans="1:8" x14ac:dyDescent="0.25">
      <c r="A75" s="21"/>
      <c r="B75" s="21"/>
      <c r="C75" s="21"/>
      <c r="D75" s="21"/>
      <c r="E75" s="31"/>
      <c r="F75" s="31"/>
      <c r="G75" s="31"/>
      <c r="H75" s="31"/>
    </row>
    <row r="76" spans="1:8" x14ac:dyDescent="0.25">
      <c r="A76" s="21"/>
      <c r="B76" s="21"/>
      <c r="C76" s="21"/>
      <c r="D76" s="21"/>
      <c r="E76" s="31"/>
      <c r="F76" s="31"/>
      <c r="G76" s="31"/>
      <c r="H76" s="31"/>
    </row>
    <row r="77" spans="1:8" x14ac:dyDescent="0.25">
      <c r="A77" s="21"/>
      <c r="B77" s="21"/>
      <c r="C77" s="21"/>
      <c r="D77" s="21"/>
      <c r="E77" s="31"/>
      <c r="F77" s="31"/>
      <c r="G77" s="31"/>
      <c r="H77" s="31"/>
    </row>
    <row r="78" spans="1:8" x14ac:dyDescent="0.25">
      <c r="A78" s="21"/>
      <c r="B78" s="21"/>
      <c r="C78" s="21"/>
      <c r="D78" s="21"/>
      <c r="E78" s="31"/>
      <c r="F78" s="31"/>
      <c r="G78" s="31"/>
      <c r="H78" s="31"/>
    </row>
    <row r="79" spans="1:8" x14ac:dyDescent="0.25">
      <c r="A79" s="21"/>
      <c r="B79" s="21"/>
      <c r="C79" s="21"/>
      <c r="D79" s="21"/>
      <c r="E79" s="31"/>
      <c r="F79" s="31"/>
      <c r="G79" s="31"/>
      <c r="H79" s="31"/>
    </row>
    <row r="80" spans="1:8" x14ac:dyDescent="0.25">
      <c r="A80" s="21"/>
      <c r="B80" s="21"/>
      <c r="C80" s="21"/>
      <c r="D80" s="21"/>
      <c r="E80" s="31"/>
      <c r="F80" s="31"/>
      <c r="G80" s="31"/>
      <c r="H80" s="31"/>
    </row>
    <row r="81" spans="1:8" x14ac:dyDescent="0.25">
      <c r="A81" s="21"/>
      <c r="B81" s="21"/>
      <c r="C81" s="21"/>
      <c r="D81" s="21"/>
      <c r="E81" s="31"/>
      <c r="F81" s="31"/>
      <c r="G81" s="31"/>
      <c r="H81" s="31"/>
    </row>
    <row r="82" spans="1:8" x14ac:dyDescent="0.25">
      <c r="A82" s="21"/>
      <c r="B82" s="21"/>
      <c r="C82" s="21"/>
      <c r="D82" s="21"/>
      <c r="E82" s="31"/>
      <c r="F82" s="31"/>
      <c r="G82" s="31"/>
      <c r="H82" s="31"/>
    </row>
    <row r="83" spans="1:8" x14ac:dyDescent="0.25">
      <c r="A83" s="21"/>
      <c r="B83" s="21"/>
      <c r="C83" s="21"/>
      <c r="D83" s="21"/>
      <c r="E83" s="31"/>
      <c r="F83" s="31"/>
      <c r="G83" s="31"/>
      <c r="H83" s="31"/>
    </row>
    <row r="84" spans="1:8" x14ac:dyDescent="0.25">
      <c r="A84" s="21"/>
      <c r="B84" s="21"/>
      <c r="C84" s="21"/>
      <c r="D84" s="21"/>
      <c r="E84" s="31"/>
      <c r="F84" s="31"/>
      <c r="G84" s="31"/>
      <c r="H84" s="31"/>
    </row>
    <row r="85" spans="1:8" x14ac:dyDescent="0.25">
      <c r="A85" s="21"/>
      <c r="B85" s="21"/>
      <c r="C85" s="21"/>
      <c r="D85" s="21"/>
      <c r="E85" s="31"/>
      <c r="F85" s="31"/>
      <c r="G85" s="31"/>
      <c r="H85" s="31"/>
    </row>
    <row r="86" spans="1:8" x14ac:dyDescent="0.25">
      <c r="A86" s="21"/>
      <c r="B86" s="21"/>
      <c r="C86" s="21"/>
      <c r="D86" s="21"/>
      <c r="E86" s="31"/>
      <c r="F86" s="31"/>
      <c r="G86" s="31"/>
      <c r="H86" s="31"/>
    </row>
    <row r="87" spans="1:8" x14ac:dyDescent="0.25">
      <c r="A87" s="21"/>
      <c r="B87" s="21"/>
      <c r="C87" s="21"/>
      <c r="D87" s="21"/>
      <c r="E87" s="31"/>
      <c r="F87" s="31"/>
      <c r="G87" s="31"/>
      <c r="H87" s="31"/>
    </row>
    <row r="88" spans="1:8" x14ac:dyDescent="0.25">
      <c r="A88" s="21"/>
      <c r="B88" s="21"/>
      <c r="C88" s="21"/>
      <c r="D88" s="21"/>
      <c r="E88" s="31"/>
      <c r="F88" s="31"/>
      <c r="G88" s="31"/>
      <c r="H88" s="31"/>
    </row>
    <row r="89" spans="1:8" x14ac:dyDescent="0.25">
      <c r="A89" s="21"/>
      <c r="B89" s="21"/>
      <c r="C89" s="21"/>
      <c r="D89" s="21"/>
      <c r="E89" s="31"/>
      <c r="F89" s="31"/>
      <c r="G89" s="31"/>
      <c r="H89" s="31"/>
    </row>
    <row r="90" spans="1:8" x14ac:dyDescent="0.25">
      <c r="A90" s="21"/>
      <c r="B90" s="21"/>
      <c r="C90" s="21"/>
      <c r="D90" s="21"/>
      <c r="E90" s="31"/>
      <c r="F90" s="31"/>
      <c r="G90" s="31"/>
      <c r="H90" s="31"/>
    </row>
    <row r="91" spans="1:8" x14ac:dyDescent="0.25">
      <c r="A91" s="21"/>
      <c r="B91" s="21"/>
      <c r="C91" s="21"/>
      <c r="D91" s="21"/>
      <c r="E91" s="31"/>
      <c r="F91" s="31"/>
      <c r="G91" s="31"/>
      <c r="H91" s="31"/>
    </row>
    <row r="92" spans="1:8" x14ac:dyDescent="0.25">
      <c r="A92" s="21"/>
      <c r="B92" s="21"/>
      <c r="C92" s="21"/>
      <c r="D92" s="21"/>
      <c r="E92" s="31"/>
      <c r="F92" s="31"/>
      <c r="G92" s="31"/>
      <c r="H92" s="31"/>
    </row>
    <row r="93" spans="1:8" x14ac:dyDescent="0.25">
      <c r="A93" s="21"/>
      <c r="B93" s="21"/>
      <c r="C93" s="21"/>
      <c r="D93" s="21"/>
      <c r="E93" s="31"/>
      <c r="F93" s="31"/>
      <c r="G93" s="31"/>
      <c r="H93" s="31"/>
    </row>
    <row r="94" spans="1:8" x14ac:dyDescent="0.25">
      <c r="A94" s="21"/>
      <c r="B94" s="21"/>
      <c r="C94" s="21"/>
      <c r="D94" s="21"/>
      <c r="E94" s="31"/>
      <c r="F94" s="31"/>
      <c r="G94" s="31"/>
      <c r="H94" s="31"/>
    </row>
    <row r="95" spans="1:8" ht="13" thickBot="1" x14ac:dyDescent="0.3">
      <c r="A95" s="34"/>
      <c r="B95" s="34"/>
      <c r="C95" s="34"/>
      <c r="D95" s="34"/>
      <c r="E95" s="35"/>
      <c r="F95" s="35"/>
      <c r="G95" s="35"/>
      <c r="H95" s="35"/>
    </row>
    <row r="96" spans="1:8" ht="13.75" customHeight="1" thickBot="1" x14ac:dyDescent="0.3">
      <c r="A96" s="23" t="s">
        <v>12</v>
      </c>
      <c r="B96" s="24"/>
      <c r="C96" s="33"/>
      <c r="D96" s="33"/>
      <c r="E96" s="33"/>
      <c r="F96" s="33"/>
      <c r="G96" s="39">
        <f>SUM(G15:G95)</f>
        <v>0</v>
      </c>
      <c r="H96" s="39">
        <f>SUM(H15:H95)</f>
        <v>0</v>
      </c>
    </row>
    <row r="97" spans="1:8" ht="13" thickBot="1" x14ac:dyDescent="0.3">
      <c r="A97" s="36" t="s">
        <v>15</v>
      </c>
      <c r="B97" s="37"/>
      <c r="C97" s="38"/>
      <c r="D97" s="38"/>
      <c r="E97" s="38"/>
      <c r="F97" s="38"/>
      <c r="G97" s="38"/>
      <c r="H97" s="39">
        <f>G96+H96</f>
        <v>0</v>
      </c>
    </row>
    <row r="98" spans="1:8" ht="13" thickBot="1" x14ac:dyDescent="0.3"/>
    <row r="99" spans="1:8" ht="13" thickBot="1" x14ac:dyDescent="0.3">
      <c r="A99" s="23" t="s">
        <v>21</v>
      </c>
      <c r="B99" s="24"/>
      <c r="C99" s="33"/>
      <c r="D99" s="33"/>
      <c r="E99" s="33"/>
      <c r="F99" s="33"/>
      <c r="G99" s="39"/>
      <c r="H99" s="39"/>
    </row>
    <row r="100" spans="1:8" ht="13" thickBot="1" x14ac:dyDescent="0.3">
      <c r="A100" s="36" t="s">
        <v>19</v>
      </c>
      <c r="B100" s="37"/>
      <c r="C100" s="38"/>
      <c r="D100" s="38"/>
      <c r="E100" s="38"/>
      <c r="F100" s="38"/>
      <c r="G100" s="38"/>
      <c r="H100" s="39">
        <f>G99+H99</f>
        <v>0</v>
      </c>
    </row>
    <row r="101" spans="1:8" ht="13" thickBot="1" x14ac:dyDescent="0.3">
      <c r="A101" s="36" t="s">
        <v>20</v>
      </c>
      <c r="B101" s="37"/>
      <c r="C101" s="38"/>
      <c r="D101" s="38"/>
      <c r="E101" s="38"/>
      <c r="F101" s="38"/>
      <c r="G101" s="38"/>
      <c r="H101" s="40">
        <f>IF(H100&gt;0,H97/H100,0)</f>
        <v>0</v>
      </c>
    </row>
  </sheetData>
  <phoneticPr fontId="0" type="noConversion"/>
  <printOptions horizontalCentered="1"/>
  <pageMargins left="0.78740157480314965" right="0.59055118110236227" top="0.78740157480314965" bottom="0.78740157480314965" header="0.39370078740157483" footer="0.39370078740157483"/>
  <pageSetup paperSize="9" fitToHeight="0" orientation="landscape" r:id="rId1"/>
  <headerFooter alignWithMargins="0">
    <oddHeader>&amp;L&amp;"Arial,Standard"&amp;7Eidgenössisches Departement des Inneren EDI
&amp;"Arial,Fett"Bundesamt für Kultur BAK</oddHeader>
    <oddFooter>Seite &amp;P von &amp;N</oddFooter>
  </headerFooter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showGridLines="0" topLeftCell="A83" zoomScaleNormal="100" workbookViewId="0">
      <selection activeCell="A87" sqref="A87"/>
    </sheetView>
  </sheetViews>
  <sheetFormatPr baseColWidth="10" defaultColWidth="11.54296875" defaultRowHeight="12.5" x14ac:dyDescent="0.25"/>
  <cols>
    <col min="1" max="1" width="6.453125" style="41" customWidth="1"/>
    <col min="2" max="2" width="36.81640625" style="41" customWidth="1"/>
    <col min="3" max="3" width="16.90625" style="41" customWidth="1"/>
    <col min="4" max="16384" width="11.54296875" style="41"/>
  </cols>
  <sheetData>
    <row r="1" spans="1:1" ht="18" x14ac:dyDescent="0.4">
      <c r="A1" s="11" t="s">
        <v>95</v>
      </c>
    </row>
    <row r="2" spans="1:1" ht="13.25" customHeight="1" x14ac:dyDescent="0.4">
      <c r="A2" s="11"/>
    </row>
    <row r="3" spans="1:1" ht="13.25" customHeight="1" x14ac:dyDescent="0.25">
      <c r="A3" s="76" t="s">
        <v>96</v>
      </c>
    </row>
    <row r="4" spans="1:1" ht="13.25" customHeight="1" x14ac:dyDescent="0.4">
      <c r="A4" s="11"/>
    </row>
    <row r="5" spans="1:1" ht="13.25" customHeight="1" x14ac:dyDescent="0.25">
      <c r="A5" s="76" t="s">
        <v>94</v>
      </c>
    </row>
    <row r="6" spans="1:1" ht="13.25" customHeight="1" x14ac:dyDescent="0.25">
      <c r="A6" s="41" t="s">
        <v>93</v>
      </c>
    </row>
    <row r="7" spans="1:1" ht="13.25" customHeight="1" x14ac:dyDescent="0.25">
      <c r="A7" s="76" t="s">
        <v>92</v>
      </c>
    </row>
    <row r="8" spans="1:1" ht="13.25" customHeight="1" x14ac:dyDescent="0.25">
      <c r="A8" s="41" t="s">
        <v>91</v>
      </c>
    </row>
    <row r="9" spans="1:1" ht="13.25" customHeight="1" x14ac:dyDescent="0.25">
      <c r="A9" s="76" t="s">
        <v>90</v>
      </c>
    </row>
    <row r="10" spans="1:1" ht="13.25" customHeight="1" x14ac:dyDescent="0.25"/>
    <row r="11" spans="1:1" ht="13.25" customHeight="1" x14ac:dyDescent="0.25">
      <c r="A11" s="76" t="s">
        <v>89</v>
      </c>
    </row>
    <row r="12" spans="1:1" ht="13.25" customHeight="1" x14ac:dyDescent="0.25">
      <c r="A12" s="76" t="s">
        <v>97</v>
      </c>
    </row>
    <row r="13" spans="1:1" ht="13.25" customHeight="1" x14ac:dyDescent="0.25"/>
    <row r="14" spans="1:1" ht="13.25" customHeight="1" x14ac:dyDescent="0.3">
      <c r="A14" s="55" t="s">
        <v>88</v>
      </c>
    </row>
    <row r="15" spans="1:1" ht="13.25" customHeight="1" x14ac:dyDescent="0.3">
      <c r="A15" s="54" t="s">
        <v>87</v>
      </c>
    </row>
    <row r="16" spans="1:1" ht="13.25" customHeight="1" x14ac:dyDescent="0.25">
      <c r="A16" s="41" t="s">
        <v>86</v>
      </c>
    </row>
    <row r="17" spans="1:8" ht="13.25" customHeight="1" x14ac:dyDescent="0.25">
      <c r="A17" s="41" t="s">
        <v>85</v>
      </c>
    </row>
    <row r="18" spans="1:8" ht="13.25" customHeight="1" x14ac:dyDescent="0.25">
      <c r="A18" s="41" t="s">
        <v>84</v>
      </c>
    </row>
    <row r="19" spans="1:8" ht="13.25" customHeight="1" x14ac:dyDescent="0.25">
      <c r="A19" s="41" t="s">
        <v>98</v>
      </c>
    </row>
    <row r="20" spans="1:8" ht="13.25" customHeight="1" x14ac:dyDescent="0.25">
      <c r="A20" s="1" t="s">
        <v>83</v>
      </c>
    </row>
    <row r="21" spans="1:8" ht="13.25" customHeight="1" x14ac:dyDescent="0.25"/>
    <row r="22" spans="1:8" ht="13.25" customHeight="1" x14ac:dyDescent="0.25">
      <c r="A22" s="25">
        <v>1</v>
      </c>
      <c r="B22" s="25">
        <v>2</v>
      </c>
      <c r="C22" s="25">
        <v>3</v>
      </c>
      <c r="D22" s="25">
        <v>3</v>
      </c>
      <c r="E22" s="28">
        <v>5</v>
      </c>
      <c r="F22" s="28">
        <v>6</v>
      </c>
      <c r="G22" s="28">
        <v>7</v>
      </c>
      <c r="H22" s="28">
        <v>8</v>
      </c>
    </row>
    <row r="23" spans="1:8" ht="34.5" x14ac:dyDescent="0.25">
      <c r="A23" s="16" t="s">
        <v>55</v>
      </c>
      <c r="B23" s="16" t="s">
        <v>8</v>
      </c>
      <c r="C23" s="16" t="s">
        <v>7</v>
      </c>
      <c r="D23" s="29" t="s">
        <v>9</v>
      </c>
      <c r="E23" s="30" t="s">
        <v>10</v>
      </c>
      <c r="F23" s="30" t="s">
        <v>11</v>
      </c>
      <c r="G23" s="30" t="s">
        <v>16</v>
      </c>
      <c r="H23" s="30" t="s">
        <v>17</v>
      </c>
    </row>
    <row r="24" spans="1:8" x14ac:dyDescent="0.25">
      <c r="A24" s="46">
        <v>2310</v>
      </c>
      <c r="B24" s="20" t="s">
        <v>54</v>
      </c>
      <c r="C24" s="45"/>
      <c r="D24" s="44" t="s">
        <v>23</v>
      </c>
      <c r="E24" s="56"/>
      <c r="F24" s="56"/>
      <c r="G24" s="42">
        <v>43518</v>
      </c>
      <c r="H24" s="42"/>
    </row>
    <row r="25" spans="1:8" x14ac:dyDescent="0.25">
      <c r="A25" s="46">
        <v>2330</v>
      </c>
      <c r="B25" s="17" t="s">
        <v>47</v>
      </c>
      <c r="C25" s="75"/>
      <c r="D25" s="51" t="s">
        <v>45</v>
      </c>
      <c r="E25" s="57"/>
      <c r="F25" s="57"/>
      <c r="G25" s="50">
        <v>38520</v>
      </c>
      <c r="H25" s="50"/>
    </row>
    <row r="26" spans="1:8" x14ac:dyDescent="0.25">
      <c r="A26" s="46">
        <v>2340</v>
      </c>
      <c r="B26" s="20" t="s">
        <v>44</v>
      </c>
      <c r="C26" s="45"/>
      <c r="D26" s="44" t="s">
        <v>43</v>
      </c>
      <c r="E26" s="56"/>
      <c r="F26" s="56"/>
      <c r="G26" s="42">
        <v>20860</v>
      </c>
      <c r="H26" s="42"/>
    </row>
    <row r="27" spans="1:8" x14ac:dyDescent="0.25">
      <c r="A27" s="46">
        <v>3100</v>
      </c>
      <c r="B27" s="21" t="s">
        <v>38</v>
      </c>
      <c r="C27" s="45"/>
      <c r="D27" s="44" t="s">
        <v>36</v>
      </c>
      <c r="E27" s="56"/>
      <c r="F27" s="56"/>
      <c r="G27" s="42">
        <v>35000</v>
      </c>
      <c r="H27" s="42"/>
    </row>
    <row r="28" spans="1:8" x14ac:dyDescent="0.25">
      <c r="A28" s="46">
        <v>3101</v>
      </c>
      <c r="B28" s="21" t="s">
        <v>35</v>
      </c>
      <c r="C28" s="45"/>
      <c r="D28" s="44" t="s">
        <v>33</v>
      </c>
      <c r="E28" s="56"/>
      <c r="F28" s="56"/>
      <c r="G28" s="42">
        <v>33000</v>
      </c>
      <c r="H28" s="42"/>
    </row>
    <row r="29" spans="1:8" x14ac:dyDescent="0.25">
      <c r="A29" s="46">
        <v>7100</v>
      </c>
      <c r="B29" s="21" t="s">
        <v>30</v>
      </c>
      <c r="C29" s="45"/>
      <c r="D29" s="44" t="s">
        <v>23</v>
      </c>
      <c r="E29" s="56"/>
      <c r="F29" s="56"/>
      <c r="H29" s="42">
        <v>42200</v>
      </c>
    </row>
    <row r="30" spans="1:8" x14ac:dyDescent="0.25">
      <c r="A30" s="46">
        <v>7603</v>
      </c>
      <c r="B30" s="21" t="s">
        <v>28</v>
      </c>
      <c r="C30" s="45"/>
      <c r="D30" s="44" t="s">
        <v>26</v>
      </c>
      <c r="E30" s="56"/>
      <c r="F30" s="56"/>
      <c r="G30" s="42"/>
      <c r="H30" s="42">
        <v>48000</v>
      </c>
    </row>
    <row r="31" spans="1:8" x14ac:dyDescent="0.25">
      <c r="A31" s="46">
        <v>7100</v>
      </c>
      <c r="B31" s="21" t="s">
        <v>30</v>
      </c>
      <c r="C31" s="45"/>
      <c r="D31" s="44" t="s">
        <v>23</v>
      </c>
      <c r="E31" s="56"/>
      <c r="F31" s="56"/>
      <c r="H31" s="42">
        <v>42200</v>
      </c>
    </row>
    <row r="32" spans="1:8" ht="13" thickBot="1" x14ac:dyDescent="0.3">
      <c r="A32" s="46">
        <v>8229</v>
      </c>
      <c r="B32" s="21" t="s">
        <v>25</v>
      </c>
      <c r="C32" s="45"/>
      <c r="D32" s="44" t="s">
        <v>23</v>
      </c>
      <c r="E32" s="56"/>
      <c r="F32" s="56"/>
      <c r="G32" s="42"/>
      <c r="H32" s="42">
        <v>62000</v>
      </c>
    </row>
    <row r="33" spans="1:8" ht="13" thickBot="1" x14ac:dyDescent="0.3">
      <c r="A33" s="23" t="s">
        <v>12</v>
      </c>
      <c r="B33" s="24"/>
      <c r="C33" s="33"/>
      <c r="D33" s="33"/>
      <c r="E33" s="33"/>
      <c r="F33" s="33"/>
      <c r="G33" s="39">
        <f>SUM(G24:G32)</f>
        <v>170898</v>
      </c>
      <c r="H33" s="39">
        <f>SUM(H24:H32)</f>
        <v>194400</v>
      </c>
    </row>
    <row r="34" spans="1:8" ht="13" thickBot="1" x14ac:dyDescent="0.3">
      <c r="A34" s="36" t="s">
        <v>15</v>
      </c>
      <c r="B34" s="37"/>
      <c r="C34" s="38"/>
      <c r="D34" s="38"/>
      <c r="E34" s="38"/>
      <c r="F34" s="38"/>
      <c r="G34" s="38"/>
      <c r="H34" s="39">
        <f>G33+H33</f>
        <v>365298</v>
      </c>
    </row>
    <row r="35" spans="1:8" ht="13" thickBot="1" x14ac:dyDescent="0.3">
      <c r="A35" s="1"/>
      <c r="B35" s="1"/>
      <c r="C35" s="2"/>
      <c r="D35" s="2"/>
      <c r="E35" s="1"/>
      <c r="F35" s="1"/>
      <c r="G35" s="1"/>
      <c r="H35" s="1"/>
    </row>
    <row r="36" spans="1:8" ht="13" thickBot="1" x14ac:dyDescent="0.3">
      <c r="A36" s="23" t="s">
        <v>21</v>
      </c>
      <c r="B36" s="24"/>
      <c r="C36" s="33"/>
      <c r="D36" s="33"/>
      <c r="E36" s="33"/>
      <c r="F36" s="33"/>
      <c r="G36" s="39">
        <v>402605</v>
      </c>
      <c r="H36" s="39">
        <v>298000</v>
      </c>
    </row>
    <row r="37" spans="1:8" ht="13" thickBot="1" x14ac:dyDescent="0.3">
      <c r="A37" s="36" t="s">
        <v>19</v>
      </c>
      <c r="B37" s="37"/>
      <c r="C37" s="38"/>
      <c r="D37" s="38"/>
      <c r="E37" s="38"/>
      <c r="F37" s="38"/>
      <c r="G37" s="38"/>
      <c r="H37" s="39">
        <f>G36+H36</f>
        <v>700605</v>
      </c>
    </row>
    <row r="38" spans="1:8" ht="13" thickBot="1" x14ac:dyDescent="0.3">
      <c r="A38" s="36" t="s">
        <v>20</v>
      </c>
      <c r="B38" s="37"/>
      <c r="C38" s="38"/>
      <c r="D38" s="38"/>
      <c r="E38" s="38"/>
      <c r="F38" s="38"/>
      <c r="G38" s="38"/>
      <c r="H38" s="40">
        <f>IF(H37&gt;0,H34/H37,0)</f>
        <v>0.52140364399340566</v>
      </c>
    </row>
    <row r="40" spans="1:8" ht="13" x14ac:dyDescent="0.3">
      <c r="A40" s="55" t="s">
        <v>82</v>
      </c>
    </row>
    <row r="41" spans="1:8" ht="13" x14ac:dyDescent="0.3">
      <c r="A41" s="54" t="s">
        <v>81</v>
      </c>
    </row>
    <row r="42" spans="1:8" x14ac:dyDescent="0.25">
      <c r="A42" s="1" t="s">
        <v>80</v>
      </c>
    </row>
    <row r="43" spans="1:8" x14ac:dyDescent="0.25">
      <c r="A43" s="1" t="s">
        <v>79</v>
      </c>
    </row>
    <row r="44" spans="1:8" x14ac:dyDescent="0.25">
      <c r="A44" s="1" t="s">
        <v>59</v>
      </c>
    </row>
    <row r="45" spans="1:8" ht="13" x14ac:dyDescent="0.3">
      <c r="A45" s="32"/>
      <c r="B45" s="53" t="s">
        <v>78</v>
      </c>
    </row>
    <row r="46" spans="1:8" ht="13" x14ac:dyDescent="0.3">
      <c r="A46" s="32"/>
      <c r="B46" s="1" t="s">
        <v>77</v>
      </c>
    </row>
    <row r="47" spans="1:8" ht="13" x14ac:dyDescent="0.3">
      <c r="A47" s="32"/>
      <c r="B47" s="53" t="s">
        <v>76</v>
      </c>
    </row>
    <row r="48" spans="1:8" ht="13" x14ac:dyDescent="0.3">
      <c r="A48" s="32"/>
      <c r="B48" s="52" t="s">
        <v>57</v>
      </c>
    </row>
    <row r="49" spans="1:8" ht="13" x14ac:dyDescent="0.3">
      <c r="A49" s="32"/>
      <c r="B49" s="1" t="s">
        <v>56</v>
      </c>
    </row>
    <row r="50" spans="1:8" x14ac:dyDescent="0.25">
      <c r="A50" s="41" t="s">
        <v>99</v>
      </c>
    </row>
    <row r="52" spans="1:8" x14ac:dyDescent="0.25">
      <c r="A52" s="41" t="s">
        <v>75</v>
      </c>
    </row>
    <row r="53" spans="1:8" x14ac:dyDescent="0.25">
      <c r="A53" s="41" t="s">
        <v>74</v>
      </c>
    </row>
    <row r="54" spans="1:8" x14ac:dyDescent="0.25">
      <c r="B54" s="73" t="s">
        <v>100</v>
      </c>
      <c r="C54" s="74"/>
      <c r="D54" s="74"/>
      <c r="E54" s="74"/>
      <c r="F54" s="72">
        <v>21950</v>
      </c>
      <c r="G54" s="73"/>
      <c r="H54" s="72"/>
    </row>
    <row r="55" spans="1:8" ht="13" x14ac:dyDescent="0.3">
      <c r="B55" s="63" t="s">
        <v>73</v>
      </c>
      <c r="C55" s="62"/>
      <c r="D55" s="62">
        <v>282400</v>
      </c>
      <c r="E55" s="61">
        <f>D55/D59</f>
        <v>0.69248783119383039</v>
      </c>
      <c r="F55" s="71">
        <f>E55*F54</f>
        <v>15200.107894704577</v>
      </c>
      <c r="G55" s="65" t="s">
        <v>72</v>
      </c>
      <c r="H55" s="64"/>
    </row>
    <row r="56" spans="1:8" x14ac:dyDescent="0.25">
      <c r="B56" s="68" t="s">
        <v>71</v>
      </c>
      <c r="C56" s="41">
        <v>402605</v>
      </c>
      <c r="E56" s="67"/>
      <c r="F56" s="70"/>
      <c r="G56" s="68"/>
      <c r="H56" s="69"/>
    </row>
    <row r="57" spans="1:8" x14ac:dyDescent="0.25">
      <c r="B57" s="68" t="s">
        <v>70</v>
      </c>
      <c r="C57" s="41">
        <v>277200</v>
      </c>
      <c r="E57" s="67"/>
      <c r="F57" s="70"/>
      <c r="G57" s="68"/>
      <c r="H57" s="69"/>
    </row>
    <row r="58" spans="1:8" ht="13" x14ac:dyDescent="0.3">
      <c r="B58" s="68" t="s">
        <v>69</v>
      </c>
      <c r="D58" s="41">
        <f>C56-C57</f>
        <v>125405</v>
      </c>
      <c r="E58" s="67">
        <f>D58/D59</f>
        <v>0.30751216880616961</v>
      </c>
      <c r="F58" s="66">
        <f>E58*F54</f>
        <v>6749.8921052954229</v>
      </c>
      <c r="G58" s="65" t="s">
        <v>68</v>
      </c>
      <c r="H58" s="64"/>
    </row>
    <row r="59" spans="1:8" x14ac:dyDescent="0.25">
      <c r="B59" s="63" t="s">
        <v>19</v>
      </c>
      <c r="C59" s="62"/>
      <c r="D59" s="62">
        <f>D55+D58</f>
        <v>407805</v>
      </c>
      <c r="E59" s="61">
        <v>1</v>
      </c>
      <c r="F59" s="60">
        <f>F55+F58</f>
        <v>21950</v>
      </c>
      <c r="G59" s="59"/>
      <c r="H59" s="58"/>
    </row>
    <row r="61" spans="1:8" x14ac:dyDescent="0.25">
      <c r="A61" s="25">
        <v>1</v>
      </c>
      <c r="B61" s="25">
        <v>2</v>
      </c>
      <c r="C61" s="25">
        <v>3</v>
      </c>
      <c r="D61" s="25">
        <v>3</v>
      </c>
      <c r="E61" s="28">
        <v>5</v>
      </c>
      <c r="F61" s="28">
        <v>6</v>
      </c>
      <c r="G61" s="28">
        <v>7</v>
      </c>
      <c r="H61" s="28">
        <v>8</v>
      </c>
    </row>
    <row r="62" spans="1:8" ht="34.5" x14ac:dyDescent="0.25">
      <c r="A62" s="16" t="s">
        <v>55</v>
      </c>
      <c r="B62" s="16" t="s">
        <v>8</v>
      </c>
      <c r="C62" s="16" t="s">
        <v>7</v>
      </c>
      <c r="D62" s="29" t="s">
        <v>9</v>
      </c>
      <c r="E62" s="30" t="s">
        <v>10</v>
      </c>
      <c r="F62" s="30" t="s">
        <v>11</v>
      </c>
      <c r="G62" s="30" t="s">
        <v>16</v>
      </c>
      <c r="H62" s="30" t="s">
        <v>17</v>
      </c>
    </row>
    <row r="63" spans="1:8" x14ac:dyDescent="0.25">
      <c r="A63" s="46">
        <v>2310</v>
      </c>
      <c r="B63" s="20" t="s">
        <v>54</v>
      </c>
      <c r="C63" s="45" t="s">
        <v>53</v>
      </c>
      <c r="D63" s="44" t="s">
        <v>23</v>
      </c>
      <c r="E63" s="56"/>
      <c r="F63" s="56"/>
      <c r="G63" s="42">
        <v>43518</v>
      </c>
      <c r="H63" s="42"/>
    </row>
    <row r="64" spans="1:8" x14ac:dyDescent="0.25">
      <c r="A64" s="46">
        <v>2324</v>
      </c>
      <c r="B64" s="20" t="s">
        <v>67</v>
      </c>
      <c r="C64" s="45"/>
      <c r="D64" s="44"/>
      <c r="E64" s="56"/>
      <c r="F64" s="56"/>
      <c r="G64" s="42">
        <v>14225</v>
      </c>
      <c r="H64" s="42"/>
    </row>
    <row r="65" spans="1:8" x14ac:dyDescent="0.25">
      <c r="A65" s="46">
        <v>2330</v>
      </c>
      <c r="B65" s="17" t="s">
        <v>47</v>
      </c>
      <c r="C65" s="45" t="s">
        <v>46</v>
      </c>
      <c r="D65" s="51" t="s">
        <v>45</v>
      </c>
      <c r="E65" s="57"/>
      <c r="F65" s="57"/>
      <c r="G65" s="50">
        <v>38520</v>
      </c>
      <c r="H65" s="50"/>
    </row>
    <row r="66" spans="1:8" x14ac:dyDescent="0.25">
      <c r="A66" s="46">
        <v>2340</v>
      </c>
      <c r="B66" s="20" t="s">
        <v>44</v>
      </c>
      <c r="C66" s="45" t="s">
        <v>39</v>
      </c>
      <c r="D66" s="44" t="s">
        <v>43</v>
      </c>
      <c r="E66" s="56"/>
      <c r="F66" s="56"/>
      <c r="G66" s="42">
        <v>20860</v>
      </c>
      <c r="H66" s="42"/>
    </row>
    <row r="67" spans="1:8" x14ac:dyDescent="0.25">
      <c r="A67" s="46">
        <v>2357</v>
      </c>
      <c r="B67" s="49" t="s">
        <v>66</v>
      </c>
      <c r="C67" s="45"/>
      <c r="D67" s="44"/>
      <c r="E67" s="56"/>
      <c r="F67" s="56"/>
      <c r="G67" s="42">
        <v>3412</v>
      </c>
      <c r="H67" s="42"/>
    </row>
    <row r="68" spans="1:8" x14ac:dyDescent="0.25">
      <c r="A68" s="46">
        <v>2000</v>
      </c>
      <c r="B68" s="49" t="s">
        <v>65</v>
      </c>
      <c r="C68" s="45"/>
      <c r="D68" s="44"/>
      <c r="E68" s="56"/>
      <c r="F68" s="56"/>
      <c r="G68" s="42">
        <v>18000</v>
      </c>
      <c r="H68" s="42"/>
    </row>
    <row r="69" spans="1:8" x14ac:dyDescent="0.25">
      <c r="A69" s="46">
        <v>3100</v>
      </c>
      <c r="B69" s="21" t="s">
        <v>38</v>
      </c>
      <c r="C69" s="45" t="s">
        <v>37</v>
      </c>
      <c r="D69" s="44" t="s">
        <v>36</v>
      </c>
      <c r="E69" s="56"/>
      <c r="F69" s="56"/>
      <c r="G69" s="42">
        <v>35000</v>
      </c>
      <c r="H69" s="42"/>
    </row>
    <row r="70" spans="1:8" x14ac:dyDescent="0.25">
      <c r="A70" s="46">
        <v>3101</v>
      </c>
      <c r="B70" s="21" t="s">
        <v>35</v>
      </c>
      <c r="C70" s="45" t="s">
        <v>34</v>
      </c>
      <c r="D70" s="44" t="s">
        <v>33</v>
      </c>
      <c r="E70" s="56"/>
      <c r="F70" s="56"/>
      <c r="G70" s="42">
        <v>33000</v>
      </c>
      <c r="H70" s="42"/>
    </row>
    <row r="71" spans="1:8" x14ac:dyDescent="0.25">
      <c r="A71" s="46">
        <v>3300</v>
      </c>
      <c r="B71" s="21" t="s">
        <v>64</v>
      </c>
      <c r="C71" s="45"/>
      <c r="D71" s="44"/>
      <c r="E71" s="56"/>
      <c r="F71" s="56"/>
      <c r="G71" s="42">
        <v>12300</v>
      </c>
      <c r="H71" s="42"/>
    </row>
    <row r="72" spans="1:8" x14ac:dyDescent="0.25">
      <c r="A72" s="46">
        <v>4100</v>
      </c>
      <c r="B72" s="21" t="s">
        <v>32</v>
      </c>
      <c r="C72" s="45"/>
      <c r="D72" s="44"/>
      <c r="E72" s="56"/>
      <c r="F72" s="56"/>
      <c r="G72" s="42">
        <v>55650</v>
      </c>
      <c r="H72" s="42"/>
    </row>
    <row r="73" spans="1:8" x14ac:dyDescent="0.25">
      <c r="A73" s="46">
        <v>6100</v>
      </c>
      <c r="B73" s="21" t="s">
        <v>31</v>
      </c>
      <c r="C73" s="45"/>
      <c r="D73" s="44"/>
      <c r="E73" s="56"/>
      <c r="F73" s="56"/>
      <c r="G73" s="42">
        <v>42500</v>
      </c>
      <c r="H73" s="42"/>
    </row>
    <row r="74" spans="1:8" x14ac:dyDescent="0.25">
      <c r="A74" s="46">
        <v>7100</v>
      </c>
      <c r="B74" s="21" t="s">
        <v>30</v>
      </c>
      <c r="C74" s="45" t="s">
        <v>29</v>
      </c>
      <c r="D74" s="44" t="s">
        <v>23</v>
      </c>
      <c r="E74" s="56"/>
      <c r="F74" s="56"/>
      <c r="H74" s="42">
        <v>42200</v>
      </c>
    </row>
    <row r="75" spans="1:8" x14ac:dyDescent="0.25">
      <c r="A75" s="46">
        <v>7603</v>
      </c>
      <c r="B75" s="21" t="s">
        <v>28</v>
      </c>
      <c r="C75" s="45" t="s">
        <v>27</v>
      </c>
      <c r="D75" s="44" t="s">
        <v>26</v>
      </c>
      <c r="E75" s="56"/>
      <c r="F75" s="56"/>
      <c r="G75" s="42"/>
      <c r="H75" s="42">
        <v>48000</v>
      </c>
    </row>
    <row r="76" spans="1:8" x14ac:dyDescent="0.25">
      <c r="A76" s="46">
        <v>8229</v>
      </c>
      <c r="B76" s="21" t="s">
        <v>25</v>
      </c>
      <c r="C76" s="45" t="s">
        <v>24</v>
      </c>
      <c r="D76" s="44" t="s">
        <v>23</v>
      </c>
      <c r="E76" s="56"/>
      <c r="F76" s="56"/>
      <c r="G76" s="42"/>
      <c r="H76" s="42">
        <v>59000</v>
      </c>
    </row>
    <row r="77" spans="1:8" ht="13" thickBot="1" x14ac:dyDescent="0.3">
      <c r="A77" s="46">
        <v>9500</v>
      </c>
      <c r="B77" s="21" t="s">
        <v>22</v>
      </c>
      <c r="C77" s="45"/>
      <c r="D77" s="44"/>
      <c r="E77" s="56"/>
      <c r="F77" s="56"/>
      <c r="G77" s="42">
        <v>6750</v>
      </c>
      <c r="H77" s="42">
        <v>15200</v>
      </c>
    </row>
    <row r="78" spans="1:8" ht="13" thickBot="1" x14ac:dyDescent="0.3">
      <c r="A78" s="23" t="s">
        <v>12</v>
      </c>
      <c r="B78" s="24"/>
      <c r="C78" s="33"/>
      <c r="D78" s="33"/>
      <c r="E78" s="33"/>
      <c r="F78" s="33"/>
      <c r="G78" s="39">
        <f>SUM(G63:G77)</f>
        <v>323735</v>
      </c>
      <c r="H78" s="39">
        <f>SUM(H63:H77)</f>
        <v>164400</v>
      </c>
    </row>
    <row r="79" spans="1:8" ht="13" thickBot="1" x14ac:dyDescent="0.3">
      <c r="A79" s="36" t="s">
        <v>15</v>
      </c>
      <c r="B79" s="37"/>
      <c r="C79" s="38"/>
      <c r="D79" s="38"/>
      <c r="E79" s="38"/>
      <c r="F79" s="38"/>
      <c r="G79" s="38"/>
      <c r="H79" s="39">
        <f>G78+H78</f>
        <v>488135</v>
      </c>
    </row>
    <row r="80" spans="1:8" ht="13" thickBot="1" x14ac:dyDescent="0.3">
      <c r="A80" s="1"/>
      <c r="B80" s="1"/>
      <c r="C80" s="2"/>
      <c r="D80" s="2"/>
      <c r="E80" s="1"/>
      <c r="F80" s="1"/>
      <c r="G80" s="1"/>
      <c r="H80" s="1"/>
    </row>
    <row r="81" spans="1:8" ht="13" thickBot="1" x14ac:dyDescent="0.3">
      <c r="A81" s="23" t="s">
        <v>21</v>
      </c>
      <c r="B81" s="24"/>
      <c r="C81" s="33"/>
      <c r="D81" s="33"/>
      <c r="E81" s="33"/>
      <c r="F81" s="33"/>
      <c r="G81" s="39">
        <v>402605</v>
      </c>
      <c r="H81" s="39">
        <v>282400</v>
      </c>
    </row>
    <row r="82" spans="1:8" ht="13" thickBot="1" x14ac:dyDescent="0.3">
      <c r="A82" s="36" t="s">
        <v>19</v>
      </c>
      <c r="B82" s="37"/>
      <c r="C82" s="38"/>
      <c r="D82" s="38"/>
      <c r="E82" s="38"/>
      <c r="F82" s="38"/>
      <c r="G82" s="38"/>
      <c r="H82" s="39">
        <f>G81+H81</f>
        <v>685005</v>
      </c>
    </row>
    <row r="83" spans="1:8" ht="13" thickBot="1" x14ac:dyDescent="0.3">
      <c r="A83" s="36" t="s">
        <v>20</v>
      </c>
      <c r="B83" s="37"/>
      <c r="C83" s="38"/>
      <c r="D83" s="38"/>
      <c r="E83" s="38"/>
      <c r="F83" s="38"/>
      <c r="G83" s="38"/>
      <c r="H83" s="40">
        <f>IF(H82&gt;0,H79/H82,0)</f>
        <v>0.71260063795154782</v>
      </c>
    </row>
    <row r="85" spans="1:8" ht="13" x14ac:dyDescent="0.3">
      <c r="A85" s="55" t="s">
        <v>63</v>
      </c>
    </row>
    <row r="86" spans="1:8" ht="13" x14ac:dyDescent="0.3">
      <c r="A86" s="54" t="s">
        <v>102</v>
      </c>
    </row>
    <row r="87" spans="1:8" x14ac:dyDescent="0.25">
      <c r="A87" s="1" t="s">
        <v>62</v>
      </c>
    </row>
    <row r="88" spans="1:8" x14ac:dyDescent="0.25">
      <c r="A88" s="1" t="s">
        <v>61</v>
      </c>
    </row>
    <row r="89" spans="1:8" x14ac:dyDescent="0.25">
      <c r="A89" s="1" t="s">
        <v>60</v>
      </c>
    </row>
    <row r="90" spans="1:8" x14ac:dyDescent="0.25">
      <c r="A90" s="1" t="s">
        <v>101</v>
      </c>
    </row>
    <row r="91" spans="1:8" ht="13" x14ac:dyDescent="0.3">
      <c r="A91" s="32"/>
      <c r="B91" s="53" t="s">
        <v>58</v>
      </c>
    </row>
    <row r="92" spans="1:8" ht="13" x14ac:dyDescent="0.3">
      <c r="A92" s="32"/>
      <c r="B92" s="52" t="s">
        <v>57</v>
      </c>
    </row>
    <row r="93" spans="1:8" ht="13" x14ac:dyDescent="0.3">
      <c r="A93" s="32"/>
      <c r="B93" s="1" t="s">
        <v>56</v>
      </c>
    </row>
    <row r="95" spans="1:8" x14ac:dyDescent="0.25">
      <c r="A95" s="25">
        <v>1</v>
      </c>
      <c r="B95" s="25">
        <v>2</v>
      </c>
      <c r="C95" s="25">
        <v>3</v>
      </c>
      <c r="D95" s="25">
        <v>3</v>
      </c>
      <c r="E95" s="28">
        <v>5</v>
      </c>
      <c r="F95" s="28">
        <v>6</v>
      </c>
      <c r="G95" s="28">
        <v>7</v>
      </c>
      <c r="H95" s="28">
        <v>8</v>
      </c>
    </row>
    <row r="96" spans="1:8" ht="34.5" x14ac:dyDescent="0.25">
      <c r="A96" s="16" t="s">
        <v>55</v>
      </c>
      <c r="B96" s="16" t="s">
        <v>8</v>
      </c>
      <c r="C96" s="16" t="s">
        <v>7</v>
      </c>
      <c r="D96" s="29" t="s">
        <v>9</v>
      </c>
      <c r="E96" s="30" t="s">
        <v>10</v>
      </c>
      <c r="F96" s="30" t="s">
        <v>11</v>
      </c>
      <c r="G96" s="30" t="s">
        <v>16</v>
      </c>
      <c r="H96" s="30" t="s">
        <v>17</v>
      </c>
    </row>
    <row r="97" spans="1:8" x14ac:dyDescent="0.25">
      <c r="A97" s="46">
        <v>2310</v>
      </c>
      <c r="B97" s="20" t="s">
        <v>54</v>
      </c>
      <c r="C97" s="45" t="s">
        <v>53</v>
      </c>
      <c r="D97" s="44" t="s">
        <v>23</v>
      </c>
      <c r="E97" s="47">
        <v>42552</v>
      </c>
      <c r="F97" s="47">
        <v>42622</v>
      </c>
      <c r="G97" s="42">
        <v>43518</v>
      </c>
      <c r="H97" s="42"/>
    </row>
    <row r="98" spans="1:8" x14ac:dyDescent="0.25">
      <c r="A98" s="46">
        <v>2324</v>
      </c>
      <c r="B98" s="20" t="s">
        <v>52</v>
      </c>
      <c r="C98" s="45" t="s">
        <v>51</v>
      </c>
      <c r="D98" s="44" t="s">
        <v>36</v>
      </c>
      <c r="E98" s="47">
        <v>42566</v>
      </c>
      <c r="F98" s="47">
        <v>42622</v>
      </c>
      <c r="G98" s="42">
        <v>8233</v>
      </c>
      <c r="H98" s="42"/>
    </row>
    <row r="99" spans="1:8" x14ac:dyDescent="0.25">
      <c r="A99" s="46">
        <v>2325</v>
      </c>
      <c r="B99" s="49" t="s">
        <v>50</v>
      </c>
      <c r="C99" s="45" t="s">
        <v>49</v>
      </c>
      <c r="D99" s="44" t="s">
        <v>48</v>
      </c>
      <c r="E99" s="47">
        <v>42566</v>
      </c>
      <c r="F99" s="47">
        <v>42622</v>
      </c>
      <c r="G99" s="42">
        <v>3450</v>
      </c>
      <c r="H99" s="42"/>
    </row>
    <row r="100" spans="1:8" x14ac:dyDescent="0.25">
      <c r="A100" s="46">
        <v>2330</v>
      </c>
      <c r="B100" s="17" t="s">
        <v>47</v>
      </c>
      <c r="C100" s="45" t="s">
        <v>46</v>
      </c>
      <c r="D100" s="51" t="s">
        <v>45</v>
      </c>
      <c r="E100" s="47">
        <v>42559</v>
      </c>
      <c r="F100" s="47">
        <v>42622</v>
      </c>
      <c r="G100" s="50">
        <v>38520</v>
      </c>
      <c r="H100" s="42"/>
    </row>
    <row r="101" spans="1:8" x14ac:dyDescent="0.25">
      <c r="A101" s="46">
        <v>2340</v>
      </c>
      <c r="B101" s="20" t="s">
        <v>44</v>
      </c>
      <c r="C101" s="48" t="s">
        <v>39</v>
      </c>
      <c r="D101" s="44" t="s">
        <v>43</v>
      </c>
      <c r="E101" s="47">
        <v>42559</v>
      </c>
      <c r="F101" s="47">
        <v>42625</v>
      </c>
      <c r="G101" s="42">
        <v>22652</v>
      </c>
      <c r="H101" s="42"/>
    </row>
    <row r="102" spans="1:8" x14ac:dyDescent="0.25">
      <c r="A102" s="46">
        <v>2341</v>
      </c>
      <c r="B102" s="49" t="s">
        <v>42</v>
      </c>
      <c r="C102" s="48" t="s">
        <v>39</v>
      </c>
      <c r="D102" s="44" t="s">
        <v>41</v>
      </c>
      <c r="E102" s="47">
        <v>42559</v>
      </c>
      <c r="F102" s="47">
        <v>42625</v>
      </c>
      <c r="G102" s="42">
        <v>15878</v>
      </c>
      <c r="H102" s="42"/>
    </row>
    <row r="103" spans="1:8" x14ac:dyDescent="0.25">
      <c r="A103" s="46">
        <v>2342</v>
      </c>
      <c r="B103" s="49" t="s">
        <v>40</v>
      </c>
      <c r="C103" s="48" t="s">
        <v>39</v>
      </c>
      <c r="D103" s="44" t="s">
        <v>23</v>
      </c>
      <c r="E103" s="47">
        <v>42559</v>
      </c>
      <c r="F103" s="47">
        <v>42625</v>
      </c>
      <c r="G103" s="42">
        <v>14210</v>
      </c>
      <c r="H103" s="42"/>
    </row>
    <row r="104" spans="1:8" x14ac:dyDescent="0.25">
      <c r="A104" s="46">
        <v>3100</v>
      </c>
      <c r="B104" s="21" t="s">
        <v>38</v>
      </c>
      <c r="C104" s="45" t="s">
        <v>37</v>
      </c>
      <c r="D104" s="44" t="s">
        <v>36</v>
      </c>
      <c r="E104" s="47">
        <v>42566</v>
      </c>
      <c r="F104" s="47">
        <v>42622</v>
      </c>
      <c r="G104" s="42">
        <v>35000</v>
      </c>
      <c r="H104" s="42"/>
    </row>
    <row r="105" spans="1:8" x14ac:dyDescent="0.25">
      <c r="A105" s="46">
        <v>3101</v>
      </c>
      <c r="B105" s="21" t="s">
        <v>35</v>
      </c>
      <c r="C105" s="45" t="s">
        <v>34</v>
      </c>
      <c r="D105" s="44" t="s">
        <v>33</v>
      </c>
      <c r="E105" s="47">
        <v>42566</v>
      </c>
      <c r="F105" s="47">
        <v>42622</v>
      </c>
      <c r="G105" s="42">
        <v>33000</v>
      </c>
      <c r="H105" s="42"/>
    </row>
    <row r="106" spans="1:8" x14ac:dyDescent="0.25">
      <c r="A106" s="46">
        <v>4100</v>
      </c>
      <c r="B106" s="21" t="s">
        <v>32</v>
      </c>
      <c r="C106" s="45"/>
      <c r="D106" s="44"/>
      <c r="E106" s="43"/>
      <c r="F106" s="43"/>
      <c r="G106" s="42">
        <v>57833</v>
      </c>
      <c r="H106" s="42"/>
    </row>
    <row r="107" spans="1:8" x14ac:dyDescent="0.25">
      <c r="A107" s="46">
        <v>6100</v>
      </c>
      <c r="B107" s="21" t="s">
        <v>31</v>
      </c>
      <c r="C107" s="45"/>
      <c r="D107" s="44"/>
      <c r="E107" s="43"/>
      <c r="F107" s="43"/>
      <c r="G107" s="42">
        <v>42500</v>
      </c>
      <c r="H107" s="42"/>
    </row>
    <row r="108" spans="1:8" x14ac:dyDescent="0.25">
      <c r="A108" s="46">
        <v>7100</v>
      </c>
      <c r="B108" s="21" t="s">
        <v>30</v>
      </c>
      <c r="C108" s="45" t="s">
        <v>29</v>
      </c>
      <c r="D108" s="44" t="s">
        <v>23</v>
      </c>
      <c r="E108" s="47">
        <v>42566</v>
      </c>
      <c r="F108" s="47">
        <v>42622</v>
      </c>
      <c r="H108" s="42">
        <v>43200</v>
      </c>
    </row>
    <row r="109" spans="1:8" x14ac:dyDescent="0.25">
      <c r="A109" s="46">
        <v>7603</v>
      </c>
      <c r="B109" s="21" t="s">
        <v>28</v>
      </c>
      <c r="C109" s="45" t="s">
        <v>27</v>
      </c>
      <c r="D109" s="44" t="s">
        <v>26</v>
      </c>
      <c r="E109" s="47">
        <v>42781</v>
      </c>
      <c r="F109" s="47">
        <v>42810</v>
      </c>
      <c r="G109" s="42"/>
      <c r="H109" s="42">
        <v>48000</v>
      </c>
    </row>
    <row r="110" spans="1:8" x14ac:dyDescent="0.25">
      <c r="A110" s="46">
        <v>8229</v>
      </c>
      <c r="B110" s="21" t="s">
        <v>25</v>
      </c>
      <c r="C110" s="45" t="s">
        <v>24</v>
      </c>
      <c r="D110" s="44" t="s">
        <v>23</v>
      </c>
      <c r="E110" s="47">
        <v>42776</v>
      </c>
      <c r="F110" s="47">
        <v>42822</v>
      </c>
      <c r="G110" s="42"/>
      <c r="H110" s="42">
        <v>66250</v>
      </c>
    </row>
    <row r="111" spans="1:8" ht="13" thickBot="1" x14ac:dyDescent="0.3">
      <c r="A111" s="46">
        <v>9500</v>
      </c>
      <c r="B111" s="21" t="s">
        <v>22</v>
      </c>
      <c r="C111" s="45"/>
      <c r="D111" s="44"/>
      <c r="E111" s="43"/>
      <c r="F111" s="43"/>
      <c r="G111" s="42">
        <v>6750</v>
      </c>
      <c r="H111" s="42">
        <v>17503</v>
      </c>
    </row>
    <row r="112" spans="1:8" ht="13" thickBot="1" x14ac:dyDescent="0.3">
      <c r="A112" s="23" t="s">
        <v>12</v>
      </c>
      <c r="B112" s="24"/>
      <c r="C112" s="33"/>
      <c r="D112" s="33"/>
      <c r="E112" s="33"/>
      <c r="F112" s="33"/>
      <c r="G112" s="39">
        <f>SUM(G97:G111)</f>
        <v>321544</v>
      </c>
      <c r="H112" s="39">
        <f>SUM(H97:H111)</f>
        <v>174953</v>
      </c>
    </row>
    <row r="113" spans="1:8" ht="13" thickBot="1" x14ac:dyDescent="0.3">
      <c r="A113" s="36" t="s">
        <v>15</v>
      </c>
      <c r="B113" s="37"/>
      <c r="C113" s="38"/>
      <c r="D113" s="38"/>
      <c r="E113" s="38"/>
      <c r="F113" s="38"/>
      <c r="G113" s="38"/>
      <c r="H113" s="39">
        <f>G112+H112</f>
        <v>496497</v>
      </c>
    </row>
    <row r="114" spans="1:8" ht="13" thickBot="1" x14ac:dyDescent="0.3">
      <c r="A114" s="1"/>
      <c r="B114" s="1"/>
      <c r="C114" s="2"/>
      <c r="D114" s="2"/>
      <c r="E114" s="1"/>
      <c r="F114" s="1"/>
      <c r="G114" s="1"/>
      <c r="H114" s="1"/>
    </row>
    <row r="115" spans="1:8" ht="13" thickBot="1" x14ac:dyDescent="0.3">
      <c r="A115" s="23" t="s">
        <v>21</v>
      </c>
      <c r="B115" s="24"/>
      <c r="C115" s="33"/>
      <c r="D115" s="33"/>
      <c r="E115" s="33"/>
      <c r="F115" s="33"/>
      <c r="G115" s="39">
        <v>402605</v>
      </c>
      <c r="H115" s="39">
        <v>282400</v>
      </c>
    </row>
    <row r="116" spans="1:8" ht="13" thickBot="1" x14ac:dyDescent="0.3">
      <c r="A116" s="36" t="s">
        <v>19</v>
      </c>
      <c r="B116" s="37"/>
      <c r="C116" s="38"/>
      <c r="D116" s="38"/>
      <c r="E116" s="38"/>
      <c r="F116" s="38"/>
      <c r="G116" s="38"/>
      <c r="H116" s="39">
        <f>G115+H115</f>
        <v>685005</v>
      </c>
    </row>
    <row r="117" spans="1:8" ht="13" thickBot="1" x14ac:dyDescent="0.3">
      <c r="A117" s="36" t="s">
        <v>20</v>
      </c>
      <c r="B117" s="37"/>
      <c r="C117" s="38"/>
      <c r="D117" s="38"/>
      <c r="E117" s="38"/>
      <c r="F117" s="38"/>
      <c r="G117" s="38"/>
      <c r="H117" s="40">
        <f>IF(H116&gt;0,H113/H116,0)</f>
        <v>0.724807848117897</v>
      </c>
    </row>
  </sheetData>
  <pageMargins left="0.7" right="0.7" top="0.78740157499999996" bottom="0.78740157499999996" header="0.3" footer="0.3"/>
  <pageSetup paperSize="9" scale="75" fitToHeight="0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Ausgabenliste</vt:lpstr>
      <vt:lpstr>Merkblatt</vt:lpstr>
      <vt:lpstr>Ausgabenliste!Druckbereich</vt:lpstr>
      <vt:lpstr>Merkblatt!Druckbereich</vt:lpstr>
    </vt:vector>
  </TitlesOfParts>
  <Company>SLB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L'Hoste</dc:creator>
  <cp:lastModifiedBy>Bürcher Matthias Felix BAK</cp:lastModifiedBy>
  <cp:lastPrinted>2016-11-29T12:36:21Z</cp:lastPrinted>
  <dcterms:created xsi:type="dcterms:W3CDTF">2003-01-27T12:43:51Z</dcterms:created>
  <dcterms:modified xsi:type="dcterms:W3CDTF">2018-12-05T18:00:55Z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