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09" windowHeight="9466" tabRatio="605" activeTab="0"/>
  </bookViews>
  <sheets>
    <sheet name="Abrechnung Verleihförderung" sheetId="1" r:id="rId1"/>
  </sheets>
  <definedNames>
    <definedName name="Datenträger">#REF!</definedName>
    <definedName name="_xlnm.Print_Area" localSheetId="0">'Abrechnung Verleihförderung'!$A$1:$K$69</definedName>
  </definedNames>
  <calcPr fullCalcOnLoad="1"/>
</workbook>
</file>

<file path=xl/sharedStrings.xml><?xml version="1.0" encoding="utf-8"?>
<sst xmlns="http://schemas.openxmlformats.org/spreadsheetml/2006/main" count="79" uniqueCount="79">
  <si>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</si>
  <si>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</si>
  <si>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Tessin  </t>
  </si>
  <si>
    <t xml:space="preserve"> Maximum: 180</t>
  </si>
  <si>
    <t xml:space="preserve"> Maximum: 60</t>
  </si>
  <si>
    <t xml:space="preserve"> Maximum: 20</t>
  </si>
  <si>
    <t xml:space="preserve"> Maximum: 260</t>
  </si>
  <si>
    <t>Virtual Print Fee (VPF)</t>
  </si>
  <si>
    <t>Succès Cinéma</t>
  </si>
  <si>
    <t>Filmstiftung Zürich</t>
  </si>
  <si>
    <t>Berner Filmförderung</t>
  </si>
  <si>
    <t>Cinéforom</t>
  </si>
  <si>
    <t>Entreprise de distribution</t>
  </si>
  <si>
    <t>Titre du film</t>
  </si>
  <si>
    <t>a. Projections éligibles</t>
  </si>
  <si>
    <t>Suisse allemande</t>
  </si>
  <si>
    <t>Suisse romande</t>
  </si>
  <si>
    <t>Nombre de régions cinématographiques</t>
  </si>
  <si>
    <t>Régions cinématographiques</t>
  </si>
  <si>
    <t>Date de sortie</t>
  </si>
  <si>
    <t>Nombre de projections</t>
  </si>
  <si>
    <t>Total projections</t>
  </si>
  <si>
    <t>Total entrées</t>
  </si>
  <si>
    <t>Moyenne d'entrées par projection</t>
  </si>
  <si>
    <t>Projections éligibles 1ère région linguistique</t>
  </si>
  <si>
    <t>Projections éligibles 2ème région linguistique</t>
  </si>
  <si>
    <t>Projections éligibles 3ème région linguistique</t>
  </si>
  <si>
    <t>Total projections éligibles</t>
  </si>
  <si>
    <t>Montant de soutien pour les projections éligibles</t>
  </si>
  <si>
    <t>Forfait pour l'éligibilité des deux grandes régions linguistiques (CH-D/CH-F)</t>
  </si>
  <si>
    <t>Montant de soutien maximal</t>
  </si>
  <si>
    <t>En cas de doute, les entrées et séances saisies par ProCinema et validées par l'OFS font foi.</t>
  </si>
  <si>
    <t xml:space="preserve"> dès 3 régions et 50 projections</t>
  </si>
  <si>
    <t xml:space="preserve"> dès 2 régions et 25 projections</t>
  </si>
  <si>
    <t xml:space="preserve"> dès 1 région et 14 projections</t>
  </si>
  <si>
    <t>b. Coûts de distribution</t>
  </si>
  <si>
    <t>Financement des coûts de distribution</t>
  </si>
  <si>
    <t>Aide à la distribution OFC</t>
  </si>
  <si>
    <t>Total OFC</t>
  </si>
  <si>
    <t>Autres</t>
  </si>
  <si>
    <t>Annexes:</t>
  </si>
  <si>
    <t>Coût de réalisation du DCP*</t>
  </si>
  <si>
    <t>Synchronisation*</t>
  </si>
  <si>
    <t>Sous-titrage</t>
  </si>
  <si>
    <t>Coûts de transport des copies de films / Transfert numérique**</t>
  </si>
  <si>
    <t>Encodage et transcodage VoD*</t>
  </si>
  <si>
    <t>Audiodescription*</t>
  </si>
  <si>
    <t>Trailer (y c. synchronisation et sous-titrage)</t>
  </si>
  <si>
    <t>Artwork (graphistes)*</t>
  </si>
  <si>
    <t>Coûts d’impression (poster, flyer, cartes postales, etc.)</t>
  </si>
  <si>
    <t>Mesures de promotion (annonces et marketing)</t>
  </si>
  <si>
    <t>Attaché de presse (externe), dossiers de presse, présentations à la presse</t>
  </si>
  <si>
    <t>Premières (y compris frais de déplacement et d’hôtel des acteurs et de l’équipe technique, modération, apéro)**</t>
  </si>
  <si>
    <t>Coûts extraordinaires* (sur demande motivée)</t>
  </si>
  <si>
    <t>** Uniquement la part qui n’est pas prise en charge par les cinémas</t>
  </si>
  <si>
    <t>1. Factures cinéma ou liste "REKAP" de ProCinema pour toutes les projections éligibles</t>
  </si>
  <si>
    <t>2. Justificatifs / Copies factures des frais de distribution</t>
  </si>
  <si>
    <t>Décompte aide à la distribution de films suisses et coproductions reconnues avec réalisation suisse</t>
  </si>
  <si>
    <t xml:space="preserve"> - Le montant de soutien final de l'aide à la distribution se calcule sur la base des frais justifiés (excl. garantie minimale) et du nombre de projections.</t>
  </si>
  <si>
    <t xml:space="preserve"> - L'aide à la distribution de films suisses couvre au maximum 50% des frais justifiés (70% des frais au Tessin).</t>
  </si>
  <si>
    <t>*   Uniquement les coûts qui n’ont pas déjà été pris en compte dans le cadre de la production du film</t>
  </si>
  <si>
    <t>Délai: au plus tard 15 mois après la sortie du film</t>
  </si>
  <si>
    <t>Montant en CHF</t>
  </si>
  <si>
    <t>CHF 100 par projection</t>
  </si>
  <si>
    <r>
      <t xml:space="preserve">Frais de distribution justifiés </t>
    </r>
    <r>
      <rPr>
        <b/>
        <sz val="10"/>
        <color indexed="10"/>
        <rFont val="Arial"/>
        <family val="2"/>
      </rPr>
      <t>(sans TVA)</t>
    </r>
  </si>
  <si>
    <t>7. Joindre l'accord des autres institutions de financement, par exemple Cinéforom</t>
  </si>
  <si>
    <t>4. Art work (poster, flyers, cartes postale, etc.) selon art. 62 OECin</t>
  </si>
  <si>
    <t>Signature …………………………………………</t>
  </si>
  <si>
    <t>Lieu et date ……………………………………..</t>
  </si>
  <si>
    <t>Apport en numéraire</t>
  </si>
  <si>
    <t xml:space="preserve"> - Les pièces justificatives doivent être soumises comme énumérées sur le formulaire de décompte 1-14.</t>
  </si>
  <si>
    <t xml:space="preserve"> Office fédéral de la culture OFC, Section Cinéma, Exploitation et Diversité, Hallwylstrasse 15, 3003 Berne, Tel 058 462 92 71, e-mail: cinema.film@bak.admin.ch</t>
  </si>
  <si>
    <t>Forfait pour l'éligibilité du Tessin et d'une autre région linguistique (CH-D/CH-I ou CH-F/CH-I)</t>
  </si>
  <si>
    <t>Total financement</t>
  </si>
  <si>
    <t xml:space="preserve"> - En cumulant cette aide avec les bonifications de l'aide liée au succès, un maximum de 70% des frais justifiés peut être pris en compte par l'OFC.</t>
  </si>
  <si>
    <t>D'autres pièces justificatives peuvent être exigées pour le calcul des contributions d'encouragement</t>
  </si>
  <si>
    <t>3. Copie du film (DVD / analogue), selon art. 70 OECin</t>
  </si>
  <si>
    <t>6. Preuve de la sortie VoD du film, si les coûts sont réclamés</t>
  </si>
  <si>
    <t xml:space="preserve">5. Preuve d’au moins une projection accessible aux personnes en situation de handicap dans chaque région linguistique, selon art. 65 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</si>
</sst>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&quot;SFr.&quot;\ * #,##0.00_ ;_ &quot;SFr.&quot;\ * \-#,##0.00_ ;_ &quot;SFr.&quot;\ * &quot;-&quot;??_ ;_ @_ "/>
    <numFmt numFmtId="171" formatCode="d/\ mmmm\ yyyy"/>
    <numFmt numFmtId="172" formatCode="#,##0.00_ ;\-#,##0.00\ "/>
    <numFmt numFmtId="173" formatCode="0.0"/>
    <numFmt numFmtId="174" formatCode="_ * #,##0_ ;_ * \-#,##0_ ;_ * &quot;-&quot;??_ ;_ @_ "/>
    <numFmt numFmtId="175" formatCode="_ &quot;SFr.&quot;\ * #,##0_ ;_ &quot;SFr.&quot;\ * \-#,##0_ ;_ &quot;SFr.&quot;\ * &quot;-&quot;??_ ;_ @_ "/>
    <numFmt numFmtId="176" formatCode="[$-807]dddd\,\ d\.\ mmmm\ yyyy"/>
    <numFmt numFmtId="177" formatCode="&quot;Fr.&quot;\ #,##0.00"/>
  </numFmts>
  <fonts count="61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>
        <color indexed="63"/>
      </right>
      <top style="thin">
        <color theme="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7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4" fontId="0" fillId="0" borderId="12" xfId="47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right" indent="4"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74" fontId="0" fillId="35" borderId="12" xfId="47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14" fontId="12" fillId="33" borderId="0" xfId="0" applyNumberFormat="1" applyFont="1" applyFill="1" applyBorder="1" applyAlignment="1" applyProtection="1">
      <alignment/>
      <protection/>
    </xf>
    <xf numFmtId="174" fontId="0" fillId="0" borderId="12" xfId="47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 indent="4"/>
      <protection/>
    </xf>
    <xf numFmtId="0" fontId="12" fillId="0" borderId="0" xfId="0" applyFont="1" applyAlignment="1" applyProtection="1">
      <alignment/>
      <protection/>
    </xf>
    <xf numFmtId="173" fontId="0" fillId="4" borderId="1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indent="4"/>
      <protection/>
    </xf>
    <xf numFmtId="0" fontId="5" fillId="33" borderId="0" xfId="0" applyFont="1" applyFill="1" applyBorder="1" applyAlignment="1" applyProtection="1">
      <alignment/>
      <protection/>
    </xf>
    <xf numFmtId="174" fontId="0" fillId="35" borderId="13" xfId="47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4" fontId="0" fillId="35" borderId="14" xfId="47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14" fontId="0" fillId="33" borderId="1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0" fillId="0" borderId="0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indent="4"/>
      <protection/>
    </xf>
    <xf numFmtId="49" fontId="0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indent="2"/>
      <protection/>
    </xf>
    <xf numFmtId="0" fontId="0" fillId="0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74" fontId="0" fillId="0" borderId="0" xfId="47" applyNumberFormat="1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left" indent="3"/>
      <protection/>
    </xf>
    <xf numFmtId="0" fontId="0" fillId="0" borderId="11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indent="2"/>
      <protection/>
    </xf>
    <xf numFmtId="172" fontId="6" fillId="0" borderId="0" xfId="59" applyNumberFormat="1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174" fontId="0" fillId="0" borderId="0" xfId="47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7" fontId="6" fillId="0" borderId="0" xfId="59" applyNumberFormat="1" applyFont="1" applyFill="1" applyBorder="1" applyAlignment="1" applyProtection="1">
      <alignment horizontal="right"/>
      <protection/>
    </xf>
    <xf numFmtId="0" fontId="18" fillId="34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left"/>
      <protection/>
    </xf>
    <xf numFmtId="4" fontId="6" fillId="0" borderId="0" xfId="59" applyNumberFormat="1" applyFont="1" applyBorder="1" applyAlignment="1" applyProtection="1">
      <alignment/>
      <protection locked="0"/>
    </xf>
    <xf numFmtId="4" fontId="6" fillId="0" borderId="0" xfId="59" applyNumberFormat="1" applyFont="1" applyBorder="1" applyAlignment="1" applyProtection="1">
      <alignment horizontal="right"/>
      <protection locked="0"/>
    </xf>
    <xf numFmtId="4" fontId="6" fillId="0" borderId="0" xfId="59" applyNumberFormat="1" applyFont="1" applyBorder="1" applyAlignment="1" applyProtection="1">
      <alignment horizontal="right" vertical="center"/>
      <protection locked="0"/>
    </xf>
    <xf numFmtId="171" fontId="1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5" fillId="0" borderId="1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3" fontId="6" fillId="0" borderId="16" xfId="59" applyNumberFormat="1" applyFont="1" applyBorder="1" applyAlignment="1" applyProtection="1">
      <alignment horizontal="right"/>
      <protection locked="0"/>
    </xf>
    <xf numFmtId="3" fontId="6" fillId="0" borderId="0" xfId="59" applyNumberFormat="1" applyFont="1" applyFill="1" applyBorder="1" applyAlignment="1" applyProtection="1">
      <alignment horizontal="left"/>
      <protection/>
    </xf>
    <xf numFmtId="3" fontId="6" fillId="0" borderId="17" xfId="59" applyNumberFormat="1" applyFont="1" applyBorder="1" applyAlignment="1" applyProtection="1">
      <alignment horizontal="right"/>
      <protection locked="0"/>
    </xf>
    <xf numFmtId="3" fontId="0" fillId="0" borderId="16" xfId="0" applyNumberFormat="1" applyFont="1" applyBorder="1" applyAlignment="1" applyProtection="1">
      <alignment/>
      <protection/>
    </xf>
    <xf numFmtId="3" fontId="12" fillId="35" borderId="18" xfId="0" applyNumberFormat="1" applyFont="1" applyFill="1" applyBorder="1" applyAlignment="1" applyProtection="1">
      <alignment/>
      <protection/>
    </xf>
    <xf numFmtId="3" fontId="6" fillId="0" borderId="16" xfId="59" applyNumberFormat="1" applyFont="1" applyBorder="1" applyAlignment="1" applyProtection="1">
      <alignment/>
      <protection locked="0"/>
    </xf>
    <xf numFmtId="3" fontId="12" fillId="35" borderId="19" xfId="0" applyNumberFormat="1" applyFont="1" applyFill="1" applyBorder="1" applyAlignment="1" applyProtection="1">
      <alignment/>
      <protection/>
    </xf>
    <xf numFmtId="3" fontId="12" fillId="35" borderId="19" xfId="59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center"/>
      <protection/>
    </xf>
    <xf numFmtId="3" fontId="6" fillId="35" borderId="12" xfId="59" applyNumberFormat="1" applyFont="1" applyFill="1" applyBorder="1" applyAlignment="1" applyProtection="1">
      <alignment horizontal="right"/>
      <protection/>
    </xf>
    <xf numFmtId="6" fontId="18" fillId="34" borderId="0" xfId="0" applyNumberFormat="1" applyFont="1" applyFill="1" applyBorder="1" applyAlignment="1" applyProtection="1">
      <alignment horizontal="left" wrapText="1"/>
      <protection/>
    </xf>
    <xf numFmtId="6" fontId="18" fillId="34" borderId="0" xfId="0" applyNumberFormat="1" applyFont="1" applyFill="1" applyBorder="1" applyAlignment="1" applyProtection="1">
      <alignment horizontal="left"/>
      <protection/>
    </xf>
    <xf numFmtId="3" fontId="12" fillId="35" borderId="13" xfId="59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0" fillId="36" borderId="0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left"/>
    </xf>
    <xf numFmtId="49" fontId="10" fillId="0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1143000</xdr:colOff>
      <xdr:row>0</xdr:row>
      <xdr:rowOff>666750</xdr:rowOff>
    </xdr:to>
    <xdr:pic>
      <xdr:nvPicPr>
        <xdr:cNvPr id="1" name="Picture 80" descr="Logo Confédération sui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505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2"/>
  <sheetViews>
    <sheetView showGridLines="0" tabSelected="1" zoomScale="85" zoomScaleNormal="85" zoomScaleSheetLayoutView="100" zoomScalePageLayoutView="85" workbookViewId="0" topLeftCell="D25">
      <selection activeCell="I37" sqref="I37"/>
    </sheetView>
  </sheetViews>
  <sheetFormatPr defaultColWidth="11.421875" defaultRowHeight="12.75"/>
  <cols>
    <col min="1" max="1" width="3.00390625" style="5" customWidth="1"/>
    <col min="2" max="2" width="18.00390625" style="5" customWidth="1"/>
    <col min="3" max="3" width="19.140625" style="5" customWidth="1"/>
    <col min="4" max="4" width="3.7109375" style="12" customWidth="1"/>
    <col min="5" max="5" width="3.8515625" style="12" customWidth="1"/>
    <col min="6" max="6" width="15.7109375" style="5" customWidth="1"/>
    <col min="7" max="7" width="20.8515625" style="5" customWidth="1"/>
    <col min="8" max="8" width="12.00390625" style="5" customWidth="1"/>
    <col min="9" max="10" width="12.7109375" style="5" customWidth="1"/>
    <col min="11" max="11" width="18.140625" style="5" customWidth="1"/>
    <col min="12" max="12" width="22.28125" style="5" customWidth="1"/>
    <col min="13" max="13" width="12.8515625" style="5" customWidth="1"/>
    <col min="14" max="16384" width="11.421875" style="5" customWidth="1"/>
  </cols>
  <sheetData>
    <row r="1" spans="1:15" s="3" customFormat="1" ht="66.75" customHeight="1">
      <c r="A1" s="193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87"/>
      <c r="M1" s="46"/>
      <c r="N1" s="1"/>
      <c r="O1" s="2"/>
    </row>
    <row r="2" spans="1:13" ht="13.5" customHeight="1" hidden="1" thickBo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6"/>
      <c r="M2" s="4"/>
    </row>
    <row r="3" spans="1:12" s="139" customFormat="1" ht="14.25" customHeight="1">
      <c r="A3" s="136" t="s">
        <v>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22" s="109" customFormat="1" ht="15" customHeight="1">
      <c r="A4" s="194" t="s">
        <v>57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R4" s="110"/>
      <c r="S4" s="110"/>
      <c r="T4" s="110"/>
      <c r="U4" s="110"/>
      <c r="V4" s="110"/>
    </row>
    <row r="5" spans="1:22" s="109" customFormat="1" ht="15" customHeight="1">
      <c r="A5" s="191" t="s">
        <v>61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R5" s="110"/>
      <c r="S5" s="110"/>
      <c r="T5" s="110"/>
      <c r="U5" s="110"/>
      <c r="V5" s="110"/>
    </row>
    <row r="6" spans="1:22" s="7" customFormat="1" ht="1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R6" s="18"/>
      <c r="S6" s="18"/>
      <c r="T6" s="18"/>
      <c r="U6" s="18"/>
      <c r="V6" s="18"/>
    </row>
    <row r="7" spans="1:22" s="7" customFormat="1" ht="15" customHeight="1">
      <c r="A7" s="105"/>
      <c r="B7" s="107" t="s">
        <v>12</v>
      </c>
      <c r="C7" s="184"/>
      <c r="D7" s="185"/>
      <c r="E7" s="185"/>
      <c r="F7" s="185"/>
      <c r="G7" s="185"/>
      <c r="H7" s="185"/>
      <c r="I7" s="186"/>
      <c r="J7" s="56"/>
      <c r="K7" s="106"/>
      <c r="R7" s="18"/>
      <c r="S7" s="18"/>
      <c r="T7" s="18"/>
      <c r="U7" s="18"/>
      <c r="V7" s="18"/>
    </row>
    <row r="8" spans="1:22" s="7" customFormat="1" ht="15" customHeight="1">
      <c r="A8" s="105"/>
      <c r="B8" s="107" t="s">
        <v>13</v>
      </c>
      <c r="C8" s="184"/>
      <c r="D8" s="185"/>
      <c r="E8" s="185"/>
      <c r="F8" s="185"/>
      <c r="G8" s="185"/>
      <c r="H8" s="185"/>
      <c r="I8" s="186"/>
      <c r="J8" s="56"/>
      <c r="K8" s="106"/>
      <c r="R8" s="18"/>
      <c r="S8" s="18"/>
      <c r="T8" s="18"/>
      <c r="U8" s="18"/>
      <c r="V8" s="18"/>
    </row>
    <row r="9" spans="1:22" s="7" customFormat="1" ht="1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R9" s="18"/>
      <c r="S9" s="18"/>
      <c r="T9" s="18"/>
      <c r="U9" s="18"/>
      <c r="V9" s="18"/>
    </row>
    <row r="10" spans="1:22" s="7" customFormat="1" ht="18" customHeight="1">
      <c r="A10" s="187" t="s">
        <v>14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R10" s="18"/>
      <c r="S10" s="18"/>
      <c r="T10" s="18"/>
      <c r="U10" s="18"/>
      <c r="V10" s="18"/>
    </row>
    <row r="11" spans="1:22" s="7" customFormat="1" ht="24" customHeight="1">
      <c r="A11" s="91"/>
      <c r="B11" s="92"/>
      <c r="C11" s="92" t="s">
        <v>17</v>
      </c>
      <c r="D11" s="196" t="s">
        <v>18</v>
      </c>
      <c r="E11" s="196"/>
      <c r="F11" s="196"/>
      <c r="G11" s="92"/>
      <c r="H11" s="92" t="s">
        <v>19</v>
      </c>
      <c r="I11" s="92" t="s">
        <v>20</v>
      </c>
      <c r="J11" s="92"/>
      <c r="K11" s="62"/>
      <c r="R11" s="18"/>
      <c r="S11" s="18"/>
      <c r="T11" s="18"/>
      <c r="U11" s="18"/>
      <c r="V11" s="18"/>
    </row>
    <row r="12" spans="1:22" s="7" customFormat="1" ht="15" customHeight="1">
      <c r="A12" s="94"/>
      <c r="B12" s="93" t="s">
        <v>15</v>
      </c>
      <c r="C12" s="61"/>
      <c r="D12" s="188"/>
      <c r="E12" s="189"/>
      <c r="F12" s="189"/>
      <c r="G12" s="190"/>
      <c r="H12" s="86"/>
      <c r="I12" s="64"/>
      <c r="J12" s="85" t="s">
        <v>32</v>
      </c>
      <c r="K12" s="85"/>
      <c r="R12" s="18"/>
      <c r="S12" s="18"/>
      <c r="T12" s="18"/>
      <c r="U12" s="18"/>
      <c r="V12" s="18"/>
    </row>
    <row r="13" spans="1:22" s="7" customFormat="1" ht="12.75">
      <c r="A13" s="94"/>
      <c r="B13" s="93" t="s">
        <v>16</v>
      </c>
      <c r="C13" s="61"/>
      <c r="D13" s="188"/>
      <c r="E13" s="189"/>
      <c r="F13" s="189"/>
      <c r="G13" s="190"/>
      <c r="H13" s="86"/>
      <c r="I13" s="64"/>
      <c r="J13" s="85" t="s">
        <v>33</v>
      </c>
      <c r="K13" s="85"/>
      <c r="R13" s="18"/>
      <c r="S13" s="18"/>
      <c r="T13" s="18"/>
      <c r="U13" s="18"/>
      <c r="V13" s="18"/>
    </row>
    <row r="14" spans="1:22" s="7" customFormat="1" ht="15" customHeight="1">
      <c r="A14" s="94"/>
      <c r="B14" s="93" t="s">
        <v>2</v>
      </c>
      <c r="C14" s="61"/>
      <c r="D14" s="188"/>
      <c r="E14" s="189"/>
      <c r="F14" s="189"/>
      <c r="G14" s="190"/>
      <c r="H14" s="86"/>
      <c r="I14" s="64"/>
      <c r="J14" s="85" t="s">
        <v>34</v>
      </c>
      <c r="K14" s="85"/>
      <c r="R14" s="18"/>
      <c r="S14" s="18"/>
      <c r="T14" s="18"/>
      <c r="U14" s="18"/>
      <c r="V14" s="18"/>
    </row>
    <row r="15" spans="1:22" s="7" customFormat="1" ht="15" customHeight="1">
      <c r="A15" s="65"/>
      <c r="B15" s="66"/>
      <c r="C15" s="67"/>
      <c r="D15" s="68"/>
      <c r="E15" s="68"/>
      <c r="F15" s="69"/>
      <c r="G15" s="63"/>
      <c r="H15" s="65" t="s">
        <v>21</v>
      </c>
      <c r="I15" s="84">
        <f>SUM(I12:I14)</f>
        <v>0</v>
      </c>
      <c r="J15" s="129"/>
      <c r="K15" s="157"/>
      <c r="R15" s="18"/>
      <c r="S15" s="18"/>
      <c r="T15" s="18"/>
      <c r="U15" s="18"/>
      <c r="V15" s="18"/>
    </row>
    <row r="16" spans="1:22" s="7" customFormat="1" ht="15" customHeight="1">
      <c r="A16" s="65"/>
      <c r="B16" s="71"/>
      <c r="C16" s="72"/>
      <c r="D16" s="68"/>
      <c r="E16" s="68"/>
      <c r="F16" s="69"/>
      <c r="G16" s="69"/>
      <c r="H16" s="69"/>
      <c r="I16" s="69"/>
      <c r="J16" s="60"/>
      <c r="K16" s="58"/>
      <c r="R16" s="18"/>
      <c r="S16" s="18"/>
      <c r="T16" s="18"/>
      <c r="U16" s="18"/>
      <c r="V16" s="18"/>
    </row>
    <row r="17" spans="1:22" s="7" customFormat="1" ht="15" customHeight="1">
      <c r="A17" s="65"/>
      <c r="B17" s="71"/>
      <c r="C17" s="67"/>
      <c r="D17" s="68"/>
      <c r="E17" s="68"/>
      <c r="F17" s="69"/>
      <c r="G17" s="63"/>
      <c r="H17" s="65" t="s">
        <v>22</v>
      </c>
      <c r="I17" s="73"/>
      <c r="J17" s="111"/>
      <c r="K17" s="58"/>
      <c r="R17" s="18"/>
      <c r="S17" s="18"/>
      <c r="T17" s="18"/>
      <c r="U17" s="18"/>
      <c r="V17" s="18"/>
    </row>
    <row r="18" spans="1:22" s="7" customFormat="1" ht="15" customHeight="1">
      <c r="A18" s="74"/>
      <c r="B18" s="75"/>
      <c r="C18" s="67"/>
      <c r="D18" s="68"/>
      <c r="E18" s="68"/>
      <c r="F18" s="69"/>
      <c r="G18" s="63"/>
      <c r="H18" s="74" t="s">
        <v>23</v>
      </c>
      <c r="I18" s="76">
        <f>IF(I15=0,"",I17/I15)</f>
      </c>
      <c r="J18" s="130"/>
      <c r="K18" s="58"/>
      <c r="R18" s="18"/>
      <c r="S18" s="18"/>
      <c r="T18" s="18"/>
      <c r="U18" s="18"/>
      <c r="V18" s="18"/>
    </row>
    <row r="19" spans="1:22" s="7" customFormat="1" ht="6" customHeight="1">
      <c r="A19" s="77"/>
      <c r="B19" s="66"/>
      <c r="C19" s="78"/>
      <c r="D19" s="60"/>
      <c r="E19" s="60"/>
      <c r="F19" s="69"/>
      <c r="G19" s="60"/>
      <c r="H19" s="77"/>
      <c r="I19" s="60"/>
      <c r="J19" s="60"/>
      <c r="K19" s="58"/>
      <c r="R19" s="18"/>
      <c r="S19" s="18"/>
      <c r="T19" s="18"/>
      <c r="U19" s="18"/>
      <c r="V19" s="18"/>
    </row>
    <row r="20" spans="1:22" s="7" customFormat="1" ht="15" customHeight="1">
      <c r="A20" s="65"/>
      <c r="B20" s="90"/>
      <c r="C20" s="90"/>
      <c r="D20" s="68"/>
      <c r="E20" s="68"/>
      <c r="F20" s="14"/>
      <c r="G20" s="14"/>
      <c r="H20" s="74" t="s">
        <v>24</v>
      </c>
      <c r="I20" s="70">
        <f>IF(COUNT(I12:I14)=0,"",MIN(LARGE($I$12:$I$14,1),180))</f>
      </c>
      <c r="J20" s="85" t="s">
        <v>3</v>
      </c>
      <c r="K20" s="85"/>
      <c r="R20" s="18"/>
      <c r="S20" s="18"/>
      <c r="T20" s="18"/>
      <c r="U20" s="18"/>
      <c r="V20" s="18"/>
    </row>
    <row r="21" spans="1:22" s="7" customFormat="1" ht="15" customHeight="1">
      <c r="A21" s="90"/>
      <c r="B21" s="90"/>
      <c r="C21" s="90"/>
      <c r="D21" s="90"/>
      <c r="E21" s="90"/>
      <c r="F21" s="95"/>
      <c r="G21" s="58"/>
      <c r="H21" s="74" t="s">
        <v>25</v>
      </c>
      <c r="I21" s="70">
        <f>IF(COUNT(I12:I14)&lt;2,"",MIN(LARGE($I$12:$I$14,2),60))</f>
      </c>
      <c r="J21" s="85" t="s">
        <v>4</v>
      </c>
      <c r="K21" s="85"/>
      <c r="R21" s="18"/>
      <c r="S21" s="18"/>
      <c r="T21" s="18"/>
      <c r="U21" s="18"/>
      <c r="V21" s="18"/>
    </row>
    <row r="22" spans="1:22" s="7" customFormat="1" ht="15" customHeight="1">
      <c r="A22" s="63"/>
      <c r="B22" s="63"/>
      <c r="C22" s="58"/>
      <c r="D22" s="14"/>
      <c r="E22" s="14"/>
      <c r="F22" s="14"/>
      <c r="G22" s="14"/>
      <c r="H22" s="74" t="s">
        <v>26</v>
      </c>
      <c r="I22" s="70">
        <f>IF(COUNT(I12:I14)&lt;3,"",MIN(LARGE($I$12:$I$14,3),20))</f>
      </c>
      <c r="J22" s="85" t="s">
        <v>5</v>
      </c>
      <c r="K22" s="85"/>
      <c r="R22" s="18"/>
      <c r="S22" s="18"/>
      <c r="T22" s="18"/>
      <c r="U22" s="18"/>
      <c r="V22" s="18"/>
    </row>
    <row r="23" spans="1:22" s="7" customFormat="1" ht="15" customHeight="1" thickBot="1">
      <c r="A23" s="63"/>
      <c r="B23" s="63"/>
      <c r="C23" s="58"/>
      <c r="D23" s="14"/>
      <c r="E23" s="14"/>
      <c r="F23" s="82"/>
      <c r="G23" s="82"/>
      <c r="H23" s="65" t="s">
        <v>27</v>
      </c>
      <c r="I23" s="79">
        <f>IF(10*SUM(I20:I22)&lt;=I17,SUM(I20:I22),I17/10)</f>
        <v>0</v>
      </c>
      <c r="J23" s="85" t="s">
        <v>6</v>
      </c>
      <c r="K23" s="85"/>
      <c r="R23" s="18"/>
      <c r="S23" s="18"/>
      <c r="T23" s="18"/>
      <c r="U23" s="18"/>
      <c r="V23" s="18"/>
    </row>
    <row r="24" spans="1:13" ht="15" customHeight="1" thickTop="1">
      <c r="A24" s="63"/>
      <c r="B24" s="63"/>
      <c r="C24" s="58"/>
      <c r="D24" s="14"/>
      <c r="E24" s="14"/>
      <c r="F24" s="14"/>
      <c r="G24" s="14"/>
      <c r="H24" s="14"/>
      <c r="I24" s="24"/>
      <c r="J24" s="80"/>
      <c r="K24" s="80"/>
      <c r="L24" s="7"/>
      <c r="M24" s="23"/>
    </row>
    <row r="25" spans="1:13" ht="15" customHeight="1">
      <c r="A25" s="63"/>
      <c r="B25" s="63"/>
      <c r="C25" s="63"/>
      <c r="D25" s="74"/>
      <c r="E25" s="90"/>
      <c r="F25" s="74"/>
      <c r="G25" s="90"/>
      <c r="H25" s="74" t="s">
        <v>28</v>
      </c>
      <c r="I25" s="158">
        <f>I23*100</f>
        <v>0</v>
      </c>
      <c r="J25" s="85" t="s">
        <v>63</v>
      </c>
      <c r="K25" s="85"/>
      <c r="L25" s="7"/>
      <c r="M25" s="23"/>
    </row>
    <row r="26" spans="1:13" ht="15" customHeight="1">
      <c r="A26" s="81"/>
      <c r="B26" s="58"/>
      <c r="C26" s="81"/>
      <c r="D26" s="74"/>
      <c r="E26" s="90"/>
      <c r="F26" s="74"/>
      <c r="G26" s="90"/>
      <c r="H26" s="74" t="s">
        <v>29</v>
      </c>
      <c r="I26" s="158">
        <f>IF(AND(C12&gt;=3,I12&gt;=50,C13&gt;=2,I13&gt;=25),6000,0)</f>
        <v>0</v>
      </c>
      <c r="J26" s="159">
        <v>6000</v>
      </c>
      <c r="K26" s="132"/>
      <c r="L26" s="7"/>
      <c r="M26" s="23"/>
    </row>
    <row r="27" spans="1:22" s="17" customFormat="1" ht="15" customHeight="1">
      <c r="A27" s="81"/>
      <c r="B27" s="14"/>
      <c r="C27" s="81"/>
      <c r="D27" s="74"/>
      <c r="E27" s="90"/>
      <c r="F27" s="74"/>
      <c r="G27" s="90"/>
      <c r="H27" s="74" t="s">
        <v>72</v>
      </c>
      <c r="I27" s="158">
        <f>IF(AND(I14&gt;=14,OR(AND(C12&gt;=3,I12&gt;=50),AND(C13&gt;=2,I13&gt;=25))),4000,0)</f>
        <v>0</v>
      </c>
      <c r="J27" s="160">
        <v>4000</v>
      </c>
      <c r="K27" s="85"/>
      <c r="L27" s="7"/>
      <c r="M27" s="21"/>
      <c r="O27" s="14"/>
      <c r="P27" s="11"/>
      <c r="Q27" s="11"/>
      <c r="R27" s="20"/>
      <c r="S27" s="20"/>
      <c r="T27" s="20"/>
      <c r="U27" s="24"/>
      <c r="V27" s="24"/>
    </row>
    <row r="28" spans="1:22" s="17" customFormat="1" ht="15" customHeight="1" thickBot="1">
      <c r="A28" s="81"/>
      <c r="B28" s="14"/>
      <c r="C28" s="81"/>
      <c r="D28" s="65"/>
      <c r="E28" s="90"/>
      <c r="F28" s="65"/>
      <c r="G28" s="90"/>
      <c r="H28" s="65" t="s">
        <v>30</v>
      </c>
      <c r="I28" s="161">
        <f>SUM(I25:I27)</f>
        <v>0</v>
      </c>
      <c r="J28" s="131"/>
      <c r="K28" s="96"/>
      <c r="L28" s="7"/>
      <c r="M28" s="21"/>
      <c r="O28" s="14"/>
      <c r="P28" s="11"/>
      <c r="Q28" s="11"/>
      <c r="R28" s="20"/>
      <c r="S28" s="20"/>
      <c r="T28" s="20"/>
      <c r="U28" s="24"/>
      <c r="V28" s="24"/>
    </row>
    <row r="29" spans="1:22" s="17" customFormat="1" ht="6.75" customHeight="1" thickTop="1">
      <c r="A29" s="81"/>
      <c r="B29" s="14"/>
      <c r="C29" s="81"/>
      <c r="D29" s="97"/>
      <c r="E29" s="66"/>
      <c r="F29" s="78"/>
      <c r="G29" s="78"/>
      <c r="H29" s="96"/>
      <c r="I29" s="19"/>
      <c r="J29" s="19"/>
      <c r="K29" s="96"/>
      <c r="L29" s="7"/>
      <c r="M29" s="21"/>
      <c r="O29" s="14"/>
      <c r="P29" s="11"/>
      <c r="Q29" s="11"/>
      <c r="R29" s="20"/>
      <c r="S29" s="20"/>
      <c r="T29" s="20"/>
      <c r="U29" s="24"/>
      <c r="V29" s="24"/>
    </row>
    <row r="30" spans="1:20" s="24" customFormat="1" ht="15" customHeight="1">
      <c r="A30" s="178" t="s">
        <v>31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7"/>
      <c r="M30" s="21"/>
      <c r="O30" s="14"/>
      <c r="P30" s="11"/>
      <c r="Q30" s="11"/>
      <c r="R30" s="7"/>
      <c r="S30" s="7"/>
      <c r="T30" s="5"/>
    </row>
    <row r="31" spans="1:20" s="24" customFormat="1" ht="11.2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7"/>
      <c r="M31" s="7"/>
      <c r="O31" s="14"/>
      <c r="P31" s="11"/>
      <c r="Q31" s="11"/>
      <c r="R31" s="11"/>
      <c r="S31" s="11"/>
      <c r="T31" s="22"/>
    </row>
    <row r="32" spans="1:20" s="24" customFormat="1" ht="18" customHeight="1">
      <c r="A32" s="187" t="s">
        <v>35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7"/>
      <c r="M32" s="7"/>
      <c r="O32" s="14"/>
      <c r="P32" s="11"/>
      <c r="Q32" s="11"/>
      <c r="R32" s="11"/>
      <c r="S32" s="11"/>
      <c r="T32" s="22"/>
    </row>
    <row r="33" spans="1:13" s="24" customFormat="1" ht="13.5" thickBot="1">
      <c r="A33" s="114" t="s">
        <v>36</v>
      </c>
      <c r="B33" s="59"/>
      <c r="C33" s="112"/>
      <c r="D33" s="59"/>
      <c r="E33" s="123"/>
      <c r="F33" s="123" t="s">
        <v>64</v>
      </c>
      <c r="G33" s="113"/>
      <c r="H33" s="57"/>
      <c r="I33" s="146" t="s">
        <v>62</v>
      </c>
      <c r="J33" s="14"/>
      <c r="L33" s="7"/>
      <c r="M33" s="21"/>
    </row>
    <row r="34" spans="1:12" s="24" customFormat="1" ht="3.75" customHeight="1">
      <c r="A34" s="118"/>
      <c r="B34" s="14"/>
      <c r="C34" s="116"/>
      <c r="D34" s="19"/>
      <c r="E34" s="115"/>
      <c r="F34" s="115"/>
      <c r="G34" s="115"/>
      <c r="H34" s="115"/>
      <c r="I34" s="144"/>
      <c r="J34" s="144"/>
      <c r="L34" s="21"/>
    </row>
    <row r="35" spans="1:12" s="24" customFormat="1" ht="15" customHeight="1">
      <c r="A35" s="124">
        <v>1</v>
      </c>
      <c r="B35" s="147" t="s">
        <v>8</v>
      </c>
      <c r="C35" s="149"/>
      <c r="D35" s="117"/>
      <c r="E35" s="148">
        <v>1</v>
      </c>
      <c r="F35" s="181" t="s">
        <v>41</v>
      </c>
      <c r="G35" s="181"/>
      <c r="H35" s="181"/>
      <c r="I35" s="154"/>
      <c r="J35" s="141"/>
      <c r="K35" s="83"/>
      <c r="L35" s="7"/>
    </row>
    <row r="36" spans="1:12" s="24" customFormat="1" ht="12">
      <c r="A36" s="125">
        <v>2</v>
      </c>
      <c r="B36" s="108" t="s">
        <v>37</v>
      </c>
      <c r="C36" s="149"/>
      <c r="D36" s="89"/>
      <c r="E36" s="148">
        <v>2</v>
      </c>
      <c r="F36" s="176" t="s">
        <v>42</v>
      </c>
      <c r="G36" s="173"/>
      <c r="H36" s="174"/>
      <c r="I36" s="154"/>
      <c r="J36" s="141"/>
      <c r="K36" s="83"/>
      <c r="L36" s="7"/>
    </row>
    <row r="37" spans="2:12" s="24" customFormat="1" ht="12.75" thickBot="1">
      <c r="B37" s="127" t="s">
        <v>38</v>
      </c>
      <c r="C37" s="156">
        <f>SUM(C35:C36)</f>
        <v>0</v>
      </c>
      <c r="D37" s="89"/>
      <c r="E37" s="148">
        <v>3</v>
      </c>
      <c r="F37" s="173" t="s">
        <v>43</v>
      </c>
      <c r="G37" s="173"/>
      <c r="H37" s="174"/>
      <c r="I37" s="154"/>
      <c r="J37" s="141"/>
      <c r="K37" s="83"/>
      <c r="L37" s="7"/>
    </row>
    <row r="38" spans="1:12" s="24" customFormat="1" ht="15" customHeight="1" thickTop="1">
      <c r="A38" s="125"/>
      <c r="B38" s="81"/>
      <c r="C38" s="150"/>
      <c r="D38" s="89"/>
      <c r="E38" s="148">
        <v>4</v>
      </c>
      <c r="F38" s="173" t="s">
        <v>7</v>
      </c>
      <c r="G38" s="173"/>
      <c r="H38" s="174"/>
      <c r="I38" s="154"/>
      <c r="J38" s="141"/>
      <c r="K38" s="83"/>
      <c r="L38" s="7"/>
    </row>
    <row r="39" spans="1:12" s="24" customFormat="1" ht="15" customHeight="1">
      <c r="A39" s="125">
        <v>3</v>
      </c>
      <c r="B39" s="108" t="s">
        <v>9</v>
      </c>
      <c r="C39" s="149"/>
      <c r="D39" s="89"/>
      <c r="E39" s="148">
        <v>5</v>
      </c>
      <c r="F39" s="173" t="s">
        <v>44</v>
      </c>
      <c r="G39" s="173"/>
      <c r="H39" s="174"/>
      <c r="I39" s="154"/>
      <c r="J39" s="141"/>
      <c r="K39" s="83"/>
      <c r="L39" s="7"/>
    </row>
    <row r="40" spans="1:12" s="24" customFormat="1" ht="12">
      <c r="A40" s="125">
        <v>4</v>
      </c>
      <c r="B40" s="108" t="s">
        <v>10</v>
      </c>
      <c r="C40" s="151"/>
      <c r="D40" s="89"/>
      <c r="E40" s="148">
        <v>6</v>
      </c>
      <c r="F40" s="176" t="s">
        <v>45</v>
      </c>
      <c r="G40" s="173"/>
      <c r="H40" s="174"/>
      <c r="I40" s="154"/>
      <c r="J40" s="141"/>
      <c r="K40" s="83"/>
      <c r="L40" s="7"/>
    </row>
    <row r="41" spans="1:12" s="24" customFormat="1" ht="12">
      <c r="A41" s="125">
        <v>5</v>
      </c>
      <c r="B41" s="108" t="s">
        <v>11</v>
      </c>
      <c r="C41" s="151"/>
      <c r="D41" s="89"/>
      <c r="E41" s="148">
        <v>7</v>
      </c>
      <c r="F41" s="173" t="s">
        <v>46</v>
      </c>
      <c r="G41" s="173"/>
      <c r="H41" s="174"/>
      <c r="I41" s="154"/>
      <c r="J41" s="141"/>
      <c r="K41" s="83"/>
      <c r="L41" s="7"/>
    </row>
    <row r="42" spans="1:12" s="122" customFormat="1" ht="12">
      <c r="A42" s="125">
        <v>6</v>
      </c>
      <c r="B42" s="128" t="s">
        <v>39</v>
      </c>
      <c r="C42" s="149"/>
      <c r="D42" s="119"/>
      <c r="E42" s="148">
        <v>8</v>
      </c>
      <c r="F42" s="176" t="s">
        <v>47</v>
      </c>
      <c r="G42" s="173"/>
      <c r="H42" s="174"/>
      <c r="I42" s="154"/>
      <c r="J42" s="142"/>
      <c r="K42" s="120"/>
      <c r="L42" s="121"/>
    </row>
    <row r="43" spans="1:12" s="24" customFormat="1" ht="12">
      <c r="A43" s="125">
        <v>7</v>
      </c>
      <c r="B43" s="128" t="s">
        <v>69</v>
      </c>
      <c r="C43" s="151"/>
      <c r="D43" s="89"/>
      <c r="E43" s="148">
        <v>9</v>
      </c>
      <c r="F43" s="176" t="s">
        <v>48</v>
      </c>
      <c r="G43" s="176"/>
      <c r="H43" s="177"/>
      <c r="I43" s="154"/>
      <c r="J43" s="141"/>
      <c r="K43" s="83"/>
      <c r="L43" s="7"/>
    </row>
    <row r="44" spans="1:21" ht="15" customHeight="1">
      <c r="A44" s="98"/>
      <c r="B44" s="98"/>
      <c r="C44" s="152"/>
      <c r="D44" s="89"/>
      <c r="E44" s="148">
        <v>10</v>
      </c>
      <c r="F44" s="173" t="s">
        <v>49</v>
      </c>
      <c r="G44" s="173"/>
      <c r="H44" s="174"/>
      <c r="I44" s="154"/>
      <c r="J44" s="141"/>
      <c r="K44" s="83"/>
      <c r="Q44" s="17"/>
      <c r="R44" s="17"/>
      <c r="S44" s="17"/>
      <c r="T44" s="17"/>
      <c r="U44" s="17"/>
    </row>
    <row r="45" spans="1:44" ht="15" customHeight="1" thickBot="1">
      <c r="A45" s="99" t="s">
        <v>73</v>
      </c>
      <c r="B45" s="100"/>
      <c r="C45" s="153">
        <f>SUM(C37,C39:C43)</f>
        <v>0</v>
      </c>
      <c r="D45" s="19"/>
      <c r="E45" s="148">
        <v>11</v>
      </c>
      <c r="F45" s="173" t="s">
        <v>50</v>
      </c>
      <c r="G45" s="173"/>
      <c r="H45" s="174"/>
      <c r="I45" s="154"/>
      <c r="J45" s="141"/>
      <c r="K45" s="83"/>
      <c r="L45" s="12"/>
      <c r="M45" s="26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24" customHeight="1" thickTop="1">
      <c r="A46" s="99"/>
      <c r="B46" s="100"/>
      <c r="C46" s="101"/>
      <c r="D46" s="19"/>
      <c r="E46" s="148">
        <v>12</v>
      </c>
      <c r="F46" s="176" t="s">
        <v>51</v>
      </c>
      <c r="G46" s="176"/>
      <c r="H46" s="177"/>
      <c r="I46" s="154"/>
      <c r="J46" s="141"/>
      <c r="K46" s="83"/>
      <c r="L46" s="12"/>
      <c r="M46" s="26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24.75" customHeight="1">
      <c r="A47" s="99"/>
      <c r="B47" s="100"/>
      <c r="C47" s="101"/>
      <c r="D47" s="19"/>
      <c r="E47" s="148">
        <v>13</v>
      </c>
      <c r="F47" s="176" t="s">
        <v>52</v>
      </c>
      <c r="G47" s="176"/>
      <c r="H47" s="177"/>
      <c r="I47" s="154"/>
      <c r="J47" s="143"/>
      <c r="K47" s="83"/>
      <c r="L47" s="12"/>
      <c r="M47" s="26"/>
      <c r="N47" s="2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5" customHeight="1">
      <c r="A48" s="99"/>
      <c r="B48" s="100"/>
      <c r="C48" s="101"/>
      <c r="D48" s="19"/>
      <c r="E48" s="148">
        <v>14</v>
      </c>
      <c r="F48" s="173" t="s">
        <v>53</v>
      </c>
      <c r="G48" s="173"/>
      <c r="H48" s="174"/>
      <c r="I48" s="154"/>
      <c r="J48" s="141"/>
      <c r="K48" s="83"/>
      <c r="L48" s="12"/>
      <c r="M48" s="26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5" customHeight="1" thickBot="1">
      <c r="A49" s="99"/>
      <c r="B49" s="100"/>
      <c r="C49" s="101"/>
      <c r="D49" s="19"/>
      <c r="E49" s="102"/>
      <c r="F49" s="103"/>
      <c r="G49" s="104"/>
      <c r="H49" s="102"/>
      <c r="I49" s="155">
        <f>SUM(I35:I48)</f>
        <v>0</v>
      </c>
      <c r="J49" s="141"/>
      <c r="K49" s="83"/>
      <c r="L49" s="12"/>
      <c r="M49" s="26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5" customHeight="1" thickTop="1">
      <c r="A50" s="99"/>
      <c r="B50" s="100"/>
      <c r="C50" s="101"/>
      <c r="D50" s="19"/>
      <c r="E50" s="169" t="s">
        <v>60</v>
      </c>
      <c r="F50" s="169"/>
      <c r="G50" s="169"/>
      <c r="H50" s="169"/>
      <c r="I50" s="169"/>
      <c r="J50" s="169"/>
      <c r="K50" s="169"/>
      <c r="L50" s="12"/>
      <c r="M50" s="26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5" customHeight="1">
      <c r="A51" s="99"/>
      <c r="B51" s="100"/>
      <c r="C51" s="101"/>
      <c r="D51" s="19"/>
      <c r="E51" s="170" t="s">
        <v>54</v>
      </c>
      <c r="F51" s="170"/>
      <c r="G51" s="170"/>
      <c r="H51" s="170"/>
      <c r="I51" s="170"/>
      <c r="J51" s="170"/>
      <c r="K51" s="170"/>
      <c r="L51" s="12"/>
      <c r="M51" s="26"/>
      <c r="N51" s="2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2"/>
      <c r="M52" s="26"/>
      <c r="N52" s="2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22" ht="12.75" customHeight="1">
      <c r="A53" s="179" t="s">
        <v>58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R53" s="17"/>
      <c r="S53" s="17"/>
      <c r="T53" s="17"/>
      <c r="U53" s="17"/>
      <c r="V53" s="17"/>
    </row>
    <row r="54" spans="1:22" ht="12.75" customHeight="1">
      <c r="A54" s="126" t="s">
        <v>70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R54" s="17"/>
      <c r="S54" s="17"/>
      <c r="T54" s="17"/>
      <c r="U54" s="17"/>
      <c r="V54" s="17"/>
    </row>
    <row r="55" spans="1:44" ht="12.75" customHeight="1">
      <c r="A55" s="140" t="s">
        <v>59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M55" s="26"/>
      <c r="N55" s="2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2.75" customHeight="1">
      <c r="A56" s="172" t="s">
        <v>74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M56" s="26"/>
      <c r="N56" s="27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11" ht="12.7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2.75" customHeight="1">
      <c r="A58" s="171" t="s">
        <v>40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</row>
    <row r="59" spans="1:11" ht="12.75" customHeight="1">
      <c r="A59" s="172" t="s">
        <v>55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12.75" customHeight="1">
      <c r="A60" s="172" t="s">
        <v>56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ht="12.75" customHeight="1">
      <c r="A61" s="172" t="s">
        <v>76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12.75" customHeight="1">
      <c r="A62" s="133" t="s">
        <v>66</v>
      </c>
      <c r="B62" s="134"/>
      <c r="C62" s="134"/>
      <c r="D62" s="134"/>
      <c r="E62" s="134"/>
      <c r="F62" s="134"/>
      <c r="G62" s="126"/>
      <c r="H62" s="126"/>
      <c r="I62" s="126"/>
      <c r="J62" s="126"/>
      <c r="K62" s="126"/>
    </row>
    <row r="63" spans="1:11" ht="12.75" customHeight="1">
      <c r="A63" s="172" t="s">
        <v>78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12.75" customHeight="1">
      <c r="A64" s="135" t="s">
        <v>77</v>
      </c>
      <c r="B64" s="135"/>
      <c r="C64" s="135"/>
      <c r="D64" s="145"/>
      <c r="E64" s="145"/>
      <c r="F64" s="135"/>
      <c r="G64" s="135"/>
      <c r="H64" s="135"/>
      <c r="I64" s="135"/>
      <c r="J64" s="135"/>
      <c r="K64" s="135"/>
    </row>
    <row r="65" spans="1:11" ht="12.75" customHeight="1">
      <c r="A65" s="135" t="s">
        <v>65</v>
      </c>
      <c r="B65" s="135"/>
      <c r="C65" s="135"/>
      <c r="D65" s="145"/>
      <c r="E65" s="145"/>
      <c r="F65" s="135"/>
      <c r="G65" s="135"/>
      <c r="H65" s="135"/>
      <c r="I65" s="135"/>
      <c r="J65" s="135"/>
      <c r="K65" s="135"/>
    </row>
    <row r="66" spans="1:11" ht="12.75" customHeight="1">
      <c r="A66" s="172" t="s">
        <v>75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44" ht="18" customHeight="1">
      <c r="A67" s="162"/>
      <c r="B67" s="162"/>
      <c r="C67" s="162"/>
      <c r="D67" s="162"/>
      <c r="E67" s="162"/>
      <c r="F67" s="162"/>
      <c r="G67" s="162"/>
      <c r="H67" s="33"/>
      <c r="I67" s="33"/>
      <c r="J67" s="33"/>
      <c r="K67" s="33"/>
      <c r="M67" s="26"/>
      <c r="N67" s="2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22" ht="18" customHeight="1">
      <c r="A68" s="164"/>
      <c r="B68" s="167" t="s">
        <v>68</v>
      </c>
      <c r="C68" s="166"/>
      <c r="D68" s="163"/>
      <c r="E68" s="163"/>
      <c r="F68" s="163"/>
      <c r="G68" s="165" t="s">
        <v>67</v>
      </c>
      <c r="H68" s="166"/>
      <c r="I68" s="166"/>
      <c r="J68" s="33"/>
      <c r="K68" s="33"/>
      <c r="R68" s="17"/>
      <c r="S68" s="17"/>
      <c r="T68" s="17"/>
      <c r="U68" s="17"/>
      <c r="V68" s="17"/>
    </row>
    <row r="69" spans="1:22" ht="18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9"/>
      <c r="R69" s="17"/>
      <c r="S69" s="17"/>
      <c r="T69" s="17"/>
      <c r="U69" s="17"/>
      <c r="V69" s="17"/>
    </row>
    <row r="70" spans="1:22" ht="18" customHeight="1">
      <c r="A70" s="33"/>
      <c r="B70" s="8"/>
      <c r="C70" s="8"/>
      <c r="D70" s="50"/>
      <c r="E70" s="26"/>
      <c r="F70" s="16"/>
      <c r="G70" s="16"/>
      <c r="H70" s="16"/>
      <c r="I70" s="16"/>
      <c r="J70" s="16"/>
      <c r="K70" s="52"/>
      <c r="L70" s="8"/>
      <c r="R70" s="17"/>
      <c r="S70" s="17"/>
      <c r="T70" s="17"/>
      <c r="U70" s="17"/>
      <c r="V70" s="17"/>
    </row>
    <row r="71" spans="1:44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N71" s="35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12" ht="12.75">
      <c r="A72" s="40"/>
      <c r="B72" s="40"/>
      <c r="C72" s="40"/>
      <c r="D72" s="42"/>
      <c r="E72" s="42"/>
      <c r="F72" s="20"/>
      <c r="G72" s="20"/>
      <c r="H72" s="20"/>
      <c r="I72" s="42"/>
      <c r="J72" s="42"/>
      <c r="K72" s="40"/>
      <c r="L72" s="48"/>
    </row>
    <row r="73" spans="1:12" ht="12.75">
      <c r="A73" s="40"/>
      <c r="B73" s="40"/>
      <c r="C73" s="40"/>
      <c r="D73" s="42"/>
      <c r="E73" s="42"/>
      <c r="F73" s="20"/>
      <c r="G73" s="20"/>
      <c r="H73" s="20"/>
      <c r="I73" s="42"/>
      <c r="J73" s="42"/>
      <c r="K73" s="40"/>
      <c r="L73" s="48"/>
    </row>
    <row r="74" spans="1:12" ht="12.75">
      <c r="A74" s="51"/>
      <c r="B74" s="8"/>
      <c r="C74" s="13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51"/>
      <c r="B75" s="8"/>
      <c r="C75" s="13"/>
      <c r="D75" s="8"/>
      <c r="E75" s="8"/>
      <c r="F75" s="8"/>
      <c r="G75" s="8"/>
      <c r="H75" s="8"/>
      <c r="I75" s="8"/>
      <c r="J75" s="8"/>
      <c r="K75" s="8"/>
      <c r="L75" s="8"/>
    </row>
    <row r="76" spans="1:12" ht="12">
      <c r="A76" s="19"/>
      <c r="B76" s="16"/>
      <c r="C76" s="37"/>
      <c r="D76" s="37"/>
      <c r="E76" s="37"/>
      <c r="F76" s="19"/>
      <c r="G76" s="19"/>
      <c r="H76" s="8"/>
      <c r="I76" s="19"/>
      <c r="J76" s="19"/>
      <c r="K76" s="19"/>
      <c r="L76" s="16"/>
    </row>
    <row r="77" spans="1:12" ht="12.75">
      <c r="A77" s="8"/>
      <c r="B77" s="8"/>
      <c r="C77" s="8"/>
      <c r="D77" s="42"/>
      <c r="E77" s="42"/>
      <c r="F77" s="19"/>
      <c r="G77" s="20"/>
      <c r="H77" s="8"/>
      <c r="I77" s="30"/>
      <c r="J77" s="30"/>
      <c r="K77" s="30"/>
      <c r="L77" s="8"/>
    </row>
    <row r="78" spans="1:12" ht="12">
      <c r="A78" s="8"/>
      <c r="B78" s="16"/>
      <c r="C78" s="37"/>
      <c r="D78" s="37"/>
      <c r="E78" s="37"/>
      <c r="F78" s="19"/>
      <c r="G78" s="19"/>
      <c r="H78" s="33"/>
      <c r="I78" s="19"/>
      <c r="J78" s="19"/>
      <c r="K78" s="19"/>
      <c r="L78" s="16"/>
    </row>
    <row r="79" spans="1:12" ht="12.75">
      <c r="A79" s="8"/>
      <c r="B79" s="8"/>
      <c r="C79" s="8"/>
      <c r="D79" s="42"/>
      <c r="E79" s="42"/>
      <c r="F79" s="20"/>
      <c r="G79" s="20"/>
      <c r="H79" s="20"/>
      <c r="I79" s="30"/>
      <c r="J79" s="30"/>
      <c r="K79" s="30"/>
      <c r="L79" s="8"/>
    </row>
    <row r="80" spans="1:12" ht="12" hidden="1">
      <c r="A80" s="8"/>
      <c r="B80" s="15"/>
      <c r="C80" s="25"/>
      <c r="D80" s="25"/>
      <c r="E80" s="10"/>
      <c r="F80" s="19"/>
      <c r="G80" s="19"/>
      <c r="H80" s="19"/>
      <c r="I80" s="19"/>
      <c r="J80" s="19"/>
      <c r="K80" s="19"/>
      <c r="L80" s="16"/>
    </row>
    <row r="81" spans="1:13" ht="12">
      <c r="A81" s="14"/>
      <c r="B81" s="14"/>
      <c r="C81" s="14"/>
      <c r="D81" s="19"/>
      <c r="E81" s="19"/>
      <c r="F81" s="19"/>
      <c r="G81" s="19"/>
      <c r="H81" s="19"/>
      <c r="I81" s="19"/>
      <c r="J81" s="19"/>
      <c r="K81" s="19"/>
      <c r="L81" s="19"/>
      <c r="M81" s="38"/>
    </row>
    <row r="82" spans="1:12" ht="14.25">
      <c r="A82" s="20"/>
      <c r="B82" s="31"/>
      <c r="C82" s="31"/>
      <c r="D82" s="49"/>
      <c r="E82" s="49"/>
      <c r="F82" s="31"/>
      <c r="G82" s="31"/>
      <c r="H82" s="31"/>
      <c r="I82" s="31"/>
      <c r="J82" s="31"/>
      <c r="K82" s="31"/>
      <c r="L82" s="32"/>
    </row>
    <row r="83" spans="1:44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1"/>
      <c r="N83" s="35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19"/>
      <c r="M84" s="40"/>
      <c r="N84" s="35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40"/>
      <c r="N85" s="3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40"/>
      <c r="N86" s="35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1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4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43"/>
      <c r="N90" s="35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ht="9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N91" s="35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19"/>
      <c r="L92" s="19"/>
      <c r="M92" s="40"/>
      <c r="N92" s="34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ht="15">
      <c r="A93" s="20"/>
      <c r="B93" s="20"/>
      <c r="C93" s="20"/>
      <c r="D93" s="20"/>
      <c r="E93" s="20"/>
      <c r="F93" s="20"/>
      <c r="G93" s="20"/>
      <c r="H93" s="20"/>
      <c r="I93" s="31"/>
      <c r="J93" s="31"/>
      <c r="K93" s="19"/>
      <c r="L93" s="19"/>
      <c r="M93" s="40"/>
      <c r="N93" s="34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ht="15">
      <c r="A94" s="47"/>
      <c r="B94" s="55"/>
      <c r="C94" s="55"/>
      <c r="D94" s="55"/>
      <c r="E94" s="55"/>
      <c r="F94" s="40"/>
      <c r="G94" s="40"/>
      <c r="H94" s="47"/>
      <c r="I94" s="55"/>
      <c r="J94" s="55"/>
      <c r="K94" s="16"/>
      <c r="L94" s="16"/>
      <c r="M94" s="40"/>
      <c r="N94" s="34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44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ht="15">
      <c r="A96" s="39"/>
      <c r="B96" s="39"/>
      <c r="C96" s="39"/>
      <c r="D96" s="39"/>
      <c r="E96" s="39"/>
      <c r="F96" s="40"/>
      <c r="G96" s="40"/>
      <c r="H96" s="40"/>
      <c r="I96" s="40"/>
      <c r="J96" s="40"/>
      <c r="K96" s="40"/>
      <c r="L96" s="40"/>
      <c r="M96" s="29"/>
      <c r="N96" s="44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ht="15">
      <c r="A97" s="39"/>
      <c r="B97" s="39"/>
      <c r="C97" s="53"/>
      <c r="D97" s="53"/>
      <c r="E97" s="53"/>
      <c r="F97" s="40"/>
      <c r="G97" s="40"/>
      <c r="H97" s="40"/>
      <c r="I97" s="40"/>
      <c r="J97" s="40"/>
      <c r="K97" s="40"/>
      <c r="L97" s="40"/>
      <c r="M97" s="32"/>
      <c r="N97" s="44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ht="15">
      <c r="A98" s="39"/>
      <c r="B98" s="39"/>
      <c r="C98" s="39"/>
      <c r="D98" s="53"/>
      <c r="E98" s="53"/>
      <c r="F98" s="40"/>
      <c r="G98" s="40"/>
      <c r="H98" s="40"/>
      <c r="I98" s="40"/>
      <c r="J98" s="40"/>
      <c r="K98" s="40"/>
      <c r="L98" s="40"/>
      <c r="M98" s="45"/>
      <c r="N98" s="44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ht="15">
      <c r="A99" s="40"/>
      <c r="B99" s="40"/>
      <c r="C99" s="40"/>
      <c r="D99" s="42"/>
      <c r="E99" s="42"/>
      <c r="F99" s="40"/>
      <c r="G99" s="40"/>
      <c r="H99" s="40"/>
      <c r="I99" s="40"/>
      <c r="J99" s="40"/>
      <c r="K99" s="40"/>
      <c r="L99" s="40"/>
      <c r="M99" s="16"/>
      <c r="N99" s="44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ht="15">
      <c r="A100" s="4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6"/>
      <c r="N100" s="44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6"/>
      <c r="N101" s="44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ht="15">
      <c r="A102" s="4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6"/>
      <c r="N102" s="44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ht="18" customHeight="1">
      <c r="A103" s="40"/>
      <c r="B103" s="40"/>
      <c r="C103" s="40"/>
      <c r="D103" s="42"/>
      <c r="E103" s="42"/>
      <c r="F103" s="40"/>
      <c r="G103" s="40"/>
      <c r="H103" s="40"/>
      <c r="I103" s="40"/>
      <c r="J103" s="40"/>
      <c r="K103" s="40"/>
      <c r="L103" s="40"/>
      <c r="M103" s="16"/>
      <c r="N103" s="44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ht="15">
      <c r="A104" s="16"/>
      <c r="B104" s="16"/>
      <c r="C104" s="16"/>
      <c r="D104" s="37"/>
      <c r="E104" s="37"/>
      <c r="F104" s="16"/>
      <c r="G104" s="16"/>
      <c r="H104" s="16"/>
      <c r="I104" s="16"/>
      <c r="J104" s="16"/>
      <c r="K104" s="16"/>
      <c r="L104" s="16"/>
      <c r="M104" s="16"/>
      <c r="N104" s="44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14" ht="12">
      <c r="A105" s="16"/>
      <c r="B105" s="16"/>
      <c r="C105" s="16"/>
      <c r="D105" s="37"/>
      <c r="E105" s="37"/>
      <c r="F105" s="16"/>
      <c r="G105" s="16"/>
      <c r="H105" s="16"/>
      <c r="I105" s="16"/>
      <c r="J105" s="16"/>
      <c r="K105" s="16"/>
      <c r="L105" s="16"/>
      <c r="M105" s="16"/>
      <c r="N105" s="8"/>
    </row>
    <row r="106" spans="1:14" ht="12">
      <c r="A106" s="16"/>
      <c r="B106" s="16"/>
      <c r="C106" s="16"/>
      <c r="D106" s="37"/>
      <c r="E106" s="37"/>
      <c r="F106" s="16"/>
      <c r="G106" s="16"/>
      <c r="H106" s="16"/>
      <c r="I106" s="16"/>
      <c r="J106" s="16"/>
      <c r="K106" s="16"/>
      <c r="L106" s="16"/>
      <c r="M106" s="16"/>
      <c r="N106" s="8"/>
    </row>
    <row r="107" spans="1:14" ht="12">
      <c r="A107" s="16"/>
      <c r="B107" s="16"/>
      <c r="C107" s="16"/>
      <c r="D107" s="37"/>
      <c r="E107" s="37"/>
      <c r="F107" s="16"/>
      <c r="G107" s="16"/>
      <c r="H107" s="16"/>
      <c r="I107" s="16"/>
      <c r="J107" s="16"/>
      <c r="K107" s="16"/>
      <c r="L107" s="16"/>
      <c r="M107" s="16"/>
      <c r="N107" s="8"/>
    </row>
    <row r="108" spans="1:14" ht="12">
      <c r="A108" s="16"/>
      <c r="B108" s="16"/>
      <c r="C108" s="16"/>
      <c r="D108" s="37"/>
      <c r="E108" s="37"/>
      <c r="F108" s="16"/>
      <c r="G108" s="16"/>
      <c r="H108" s="16"/>
      <c r="I108" s="16"/>
      <c r="J108" s="16"/>
      <c r="K108" s="16"/>
      <c r="L108" s="16"/>
      <c r="M108" s="16"/>
      <c r="N108" s="8"/>
    </row>
    <row r="109" spans="1:14" ht="12">
      <c r="A109" s="16"/>
      <c r="B109" s="16"/>
      <c r="C109" s="16"/>
      <c r="D109" s="37"/>
      <c r="E109" s="37"/>
      <c r="F109" s="16"/>
      <c r="G109" s="16"/>
      <c r="H109" s="16"/>
      <c r="I109" s="16"/>
      <c r="J109" s="16"/>
      <c r="K109" s="16"/>
      <c r="L109" s="16"/>
      <c r="M109" s="16"/>
      <c r="N109" s="8"/>
    </row>
    <row r="110" spans="1:14" ht="12">
      <c r="A110" s="16"/>
      <c r="B110" s="16"/>
      <c r="C110" s="16"/>
      <c r="D110" s="37"/>
      <c r="E110" s="37"/>
      <c r="F110" s="16"/>
      <c r="G110" s="16"/>
      <c r="H110" s="16"/>
      <c r="I110" s="16"/>
      <c r="J110" s="16"/>
      <c r="K110" s="16"/>
      <c r="L110" s="16"/>
      <c r="M110" s="16"/>
      <c r="N110" s="8"/>
    </row>
    <row r="111" spans="1:14" ht="12">
      <c r="A111" s="16"/>
      <c r="B111" s="16"/>
      <c r="C111" s="16"/>
      <c r="D111" s="37"/>
      <c r="E111" s="37"/>
      <c r="F111" s="16"/>
      <c r="G111" s="16"/>
      <c r="H111" s="16"/>
      <c r="I111" s="16"/>
      <c r="J111" s="16"/>
      <c r="K111" s="16"/>
      <c r="L111" s="16"/>
      <c r="M111" s="16"/>
      <c r="N111" s="8"/>
    </row>
    <row r="112" spans="1:14" ht="12">
      <c r="A112" s="16"/>
      <c r="B112" s="16"/>
      <c r="C112" s="16"/>
      <c r="D112" s="37"/>
      <c r="E112" s="37"/>
      <c r="F112" s="16"/>
      <c r="G112" s="16"/>
      <c r="H112" s="16"/>
      <c r="I112" s="16"/>
      <c r="J112" s="16"/>
      <c r="K112" s="16"/>
      <c r="L112" s="16"/>
      <c r="M112" s="16"/>
      <c r="N112" s="8"/>
    </row>
    <row r="113" spans="1:14" ht="12">
      <c r="A113" s="16"/>
      <c r="B113" s="16"/>
      <c r="C113" s="16"/>
      <c r="D113" s="37"/>
      <c r="E113" s="37"/>
      <c r="F113" s="16"/>
      <c r="G113" s="16"/>
      <c r="H113" s="16"/>
      <c r="I113" s="16"/>
      <c r="J113" s="16"/>
      <c r="K113" s="16"/>
      <c r="L113" s="16"/>
      <c r="M113" s="16"/>
      <c r="N113" s="8"/>
    </row>
    <row r="114" spans="1:14" ht="12">
      <c r="A114" s="16"/>
      <c r="B114" s="16"/>
      <c r="C114" s="16"/>
      <c r="D114" s="37"/>
      <c r="E114" s="37"/>
      <c r="F114" s="16"/>
      <c r="G114" s="16"/>
      <c r="H114" s="16"/>
      <c r="I114" s="16"/>
      <c r="J114" s="16"/>
      <c r="K114" s="16"/>
      <c r="L114" s="16"/>
      <c r="M114" s="16"/>
      <c r="N114" s="8"/>
    </row>
    <row r="115" spans="1:14" ht="12">
      <c r="A115" s="16"/>
      <c r="B115" s="16"/>
      <c r="C115" s="16"/>
      <c r="D115" s="37"/>
      <c r="E115" s="37"/>
      <c r="F115" s="16"/>
      <c r="G115" s="16"/>
      <c r="H115" s="16"/>
      <c r="I115" s="16"/>
      <c r="J115" s="16"/>
      <c r="K115" s="16"/>
      <c r="L115" s="16"/>
      <c r="M115" s="16"/>
      <c r="N115" s="8"/>
    </row>
    <row r="116" spans="1:14" ht="12">
      <c r="A116" s="16"/>
      <c r="B116" s="16"/>
      <c r="C116" s="16"/>
      <c r="D116" s="37"/>
      <c r="E116" s="37"/>
      <c r="F116" s="16"/>
      <c r="G116" s="16"/>
      <c r="H116" s="16"/>
      <c r="I116" s="16"/>
      <c r="J116" s="16"/>
      <c r="K116" s="16"/>
      <c r="L116" s="16"/>
      <c r="M116" s="16"/>
      <c r="N116" s="8"/>
    </row>
    <row r="117" spans="1:14" ht="12">
      <c r="A117" s="16"/>
      <c r="B117" s="16"/>
      <c r="C117" s="16"/>
      <c r="D117" s="37"/>
      <c r="E117" s="37"/>
      <c r="F117" s="16"/>
      <c r="G117" s="16"/>
      <c r="H117" s="16"/>
      <c r="I117" s="16"/>
      <c r="J117" s="16"/>
      <c r="K117" s="16"/>
      <c r="L117" s="16"/>
      <c r="M117" s="16"/>
      <c r="N117" s="8"/>
    </row>
    <row r="118" spans="1:14" ht="12">
      <c r="A118" s="16"/>
      <c r="B118" s="16"/>
      <c r="C118" s="16"/>
      <c r="D118" s="37"/>
      <c r="E118" s="37"/>
      <c r="F118" s="16"/>
      <c r="G118" s="16"/>
      <c r="H118" s="16"/>
      <c r="I118" s="16"/>
      <c r="J118" s="16"/>
      <c r="K118" s="16"/>
      <c r="L118" s="16"/>
      <c r="M118" s="16"/>
      <c r="N118" s="8"/>
    </row>
    <row r="119" spans="1:14" ht="12">
      <c r="A119" s="16"/>
      <c r="B119" s="16"/>
      <c r="C119" s="16"/>
      <c r="D119" s="37"/>
      <c r="E119" s="37"/>
      <c r="F119" s="16"/>
      <c r="G119" s="16"/>
      <c r="H119" s="16"/>
      <c r="I119" s="16"/>
      <c r="J119" s="16"/>
      <c r="K119" s="16"/>
      <c r="L119" s="16"/>
      <c r="M119" s="16"/>
      <c r="N119" s="8"/>
    </row>
    <row r="120" spans="1:14" ht="12">
      <c r="A120" s="16"/>
      <c r="B120" s="16"/>
      <c r="C120" s="16"/>
      <c r="D120" s="37"/>
      <c r="E120" s="37"/>
      <c r="F120" s="16"/>
      <c r="G120" s="16"/>
      <c r="H120" s="16"/>
      <c r="I120" s="16"/>
      <c r="J120" s="16"/>
      <c r="K120" s="16"/>
      <c r="L120" s="16"/>
      <c r="M120" s="16"/>
      <c r="N120" s="8"/>
    </row>
    <row r="121" spans="1:14" ht="12">
      <c r="A121" s="16"/>
      <c r="B121" s="16"/>
      <c r="C121" s="16"/>
      <c r="D121" s="37"/>
      <c r="E121" s="37"/>
      <c r="F121" s="16"/>
      <c r="G121" s="16"/>
      <c r="H121" s="16"/>
      <c r="I121" s="16"/>
      <c r="J121" s="16"/>
      <c r="K121" s="16"/>
      <c r="L121" s="16"/>
      <c r="M121" s="16"/>
      <c r="N121" s="8"/>
    </row>
    <row r="122" spans="1:14" ht="12">
      <c r="A122" s="16"/>
      <c r="B122" s="16"/>
      <c r="C122" s="16"/>
      <c r="D122" s="37"/>
      <c r="E122" s="37"/>
      <c r="F122" s="16"/>
      <c r="G122" s="16"/>
      <c r="H122" s="16"/>
      <c r="I122" s="16"/>
      <c r="J122" s="16"/>
      <c r="K122" s="16"/>
      <c r="L122" s="16"/>
      <c r="M122" s="16"/>
      <c r="N122" s="8"/>
    </row>
    <row r="123" spans="1:14" ht="12">
      <c r="A123" s="16"/>
      <c r="B123" s="16"/>
      <c r="C123" s="16"/>
      <c r="D123" s="37"/>
      <c r="E123" s="37"/>
      <c r="F123" s="16"/>
      <c r="G123" s="16"/>
      <c r="H123" s="16"/>
      <c r="I123" s="16"/>
      <c r="J123" s="16"/>
      <c r="K123" s="16"/>
      <c r="L123" s="16"/>
      <c r="M123" s="16"/>
      <c r="N123" s="8"/>
    </row>
    <row r="124" spans="1:14" ht="12">
      <c r="A124" s="16"/>
      <c r="B124" s="16"/>
      <c r="C124" s="16"/>
      <c r="D124" s="37"/>
      <c r="E124" s="37"/>
      <c r="F124" s="16"/>
      <c r="G124" s="16"/>
      <c r="H124" s="16"/>
      <c r="I124" s="16"/>
      <c r="J124" s="16"/>
      <c r="K124" s="16"/>
      <c r="L124" s="16"/>
      <c r="M124" s="16"/>
      <c r="N124" s="8"/>
    </row>
    <row r="125" spans="1:14" ht="12">
      <c r="A125" s="16"/>
      <c r="B125" s="16"/>
      <c r="C125" s="16"/>
      <c r="D125" s="37"/>
      <c r="E125" s="37"/>
      <c r="F125" s="16"/>
      <c r="G125" s="16"/>
      <c r="H125" s="16"/>
      <c r="I125" s="16"/>
      <c r="J125" s="16"/>
      <c r="K125" s="16"/>
      <c r="L125" s="16"/>
      <c r="M125" s="16"/>
      <c r="N125" s="8"/>
    </row>
    <row r="126" spans="1:14" ht="12">
      <c r="A126" s="16"/>
      <c r="B126" s="16"/>
      <c r="C126" s="16"/>
      <c r="D126" s="37"/>
      <c r="E126" s="37"/>
      <c r="F126" s="16"/>
      <c r="G126" s="16"/>
      <c r="H126" s="16"/>
      <c r="I126" s="16"/>
      <c r="J126" s="16"/>
      <c r="K126" s="16"/>
      <c r="L126" s="16"/>
      <c r="M126" s="16"/>
      <c r="N126" s="8"/>
    </row>
    <row r="127" spans="1:14" ht="12">
      <c r="A127" s="16"/>
      <c r="B127" s="16"/>
      <c r="C127" s="16"/>
      <c r="D127" s="37"/>
      <c r="E127" s="37"/>
      <c r="F127" s="16"/>
      <c r="G127" s="16"/>
      <c r="H127" s="16"/>
      <c r="I127" s="16"/>
      <c r="J127" s="16"/>
      <c r="K127" s="16"/>
      <c r="L127" s="16"/>
      <c r="M127" s="16"/>
      <c r="N127" s="8"/>
    </row>
    <row r="128" spans="1:14" ht="12">
      <c r="A128" s="16"/>
      <c r="B128" s="16"/>
      <c r="C128" s="16"/>
      <c r="D128" s="37"/>
      <c r="E128" s="37"/>
      <c r="F128" s="16"/>
      <c r="G128" s="16"/>
      <c r="H128" s="16"/>
      <c r="I128" s="16"/>
      <c r="J128" s="16"/>
      <c r="K128" s="16"/>
      <c r="L128" s="16"/>
      <c r="M128" s="16"/>
      <c r="N128" s="8"/>
    </row>
    <row r="129" spans="1:14" ht="12">
      <c r="A129" s="16"/>
      <c r="B129" s="16"/>
      <c r="C129" s="16"/>
      <c r="D129" s="37"/>
      <c r="E129" s="37"/>
      <c r="F129" s="16"/>
      <c r="G129" s="16"/>
      <c r="H129" s="16"/>
      <c r="I129" s="16"/>
      <c r="J129" s="16"/>
      <c r="K129" s="16"/>
      <c r="L129" s="16"/>
      <c r="M129" s="16"/>
      <c r="N129" s="8"/>
    </row>
    <row r="130" spans="1:14" ht="12">
      <c r="A130" s="16"/>
      <c r="B130" s="16"/>
      <c r="C130" s="16"/>
      <c r="D130" s="37"/>
      <c r="E130" s="37"/>
      <c r="F130" s="16"/>
      <c r="G130" s="16"/>
      <c r="H130" s="16"/>
      <c r="I130" s="16"/>
      <c r="J130" s="16"/>
      <c r="K130" s="16"/>
      <c r="L130" s="16"/>
      <c r="M130" s="16"/>
      <c r="N130" s="8"/>
    </row>
    <row r="131" spans="1:14" ht="12">
      <c r="A131" s="16"/>
      <c r="B131" s="16"/>
      <c r="C131" s="16"/>
      <c r="D131" s="37"/>
      <c r="E131" s="37"/>
      <c r="F131" s="16"/>
      <c r="G131" s="16"/>
      <c r="H131" s="16"/>
      <c r="I131" s="16"/>
      <c r="J131" s="16"/>
      <c r="K131" s="16"/>
      <c r="L131" s="16"/>
      <c r="M131" s="16"/>
      <c r="N131" s="8"/>
    </row>
    <row r="132" spans="1:14" ht="12">
      <c r="A132" s="16"/>
      <c r="B132" s="16"/>
      <c r="C132" s="16"/>
      <c r="D132" s="37"/>
      <c r="E132" s="37"/>
      <c r="F132" s="16"/>
      <c r="G132" s="16"/>
      <c r="H132" s="16"/>
      <c r="I132" s="16"/>
      <c r="J132" s="16"/>
      <c r="K132" s="16"/>
      <c r="L132" s="16"/>
      <c r="M132" s="16"/>
      <c r="N132" s="8"/>
    </row>
    <row r="133" spans="1:14" ht="12">
      <c r="A133" s="16"/>
      <c r="B133" s="16"/>
      <c r="C133" s="16"/>
      <c r="D133" s="37"/>
      <c r="E133" s="37"/>
      <c r="F133" s="16"/>
      <c r="G133" s="16"/>
      <c r="H133" s="16"/>
      <c r="I133" s="16"/>
      <c r="J133" s="16"/>
      <c r="K133" s="16"/>
      <c r="L133" s="16"/>
      <c r="M133" s="16"/>
      <c r="N133" s="8"/>
    </row>
    <row r="134" spans="1:14" ht="12">
      <c r="A134" s="16"/>
      <c r="B134" s="16"/>
      <c r="C134" s="16"/>
      <c r="D134" s="37"/>
      <c r="E134" s="37"/>
      <c r="F134" s="16"/>
      <c r="G134" s="16"/>
      <c r="H134" s="16"/>
      <c r="I134" s="16"/>
      <c r="J134" s="16"/>
      <c r="K134" s="16"/>
      <c r="L134" s="16"/>
      <c r="M134" s="16"/>
      <c r="N134" s="8"/>
    </row>
    <row r="135" spans="1:14" ht="12">
      <c r="A135" s="8"/>
      <c r="B135" s="8"/>
      <c r="C135" s="8"/>
      <c r="D135" s="9"/>
      <c r="E135" s="9"/>
      <c r="F135" s="8"/>
      <c r="G135" s="8"/>
      <c r="H135" s="8"/>
      <c r="I135" s="8"/>
      <c r="J135" s="8"/>
      <c r="K135" s="8"/>
      <c r="L135" s="8"/>
      <c r="M135" s="16"/>
      <c r="N135" s="8"/>
    </row>
    <row r="136" spans="1:14" ht="12">
      <c r="A136" s="8"/>
      <c r="B136" s="8"/>
      <c r="C136" s="8"/>
      <c r="D136" s="9"/>
      <c r="E136" s="9"/>
      <c r="F136" s="8"/>
      <c r="G136" s="8"/>
      <c r="H136" s="8"/>
      <c r="I136" s="8"/>
      <c r="J136" s="8"/>
      <c r="K136" s="8"/>
      <c r="L136" s="8"/>
      <c r="M136" s="16"/>
      <c r="N136" s="8"/>
    </row>
    <row r="137" spans="1:14" ht="12">
      <c r="A137" s="8"/>
      <c r="B137" s="8"/>
      <c r="C137" s="8"/>
      <c r="D137" s="9"/>
      <c r="E137" s="9"/>
      <c r="F137" s="8"/>
      <c r="G137" s="8"/>
      <c r="H137" s="8"/>
      <c r="I137" s="8"/>
      <c r="J137" s="8"/>
      <c r="K137" s="8"/>
      <c r="L137" s="8"/>
      <c r="M137" s="16"/>
      <c r="N137" s="8"/>
    </row>
    <row r="138" spans="1:14" ht="12">
      <c r="A138" s="8"/>
      <c r="B138" s="8"/>
      <c r="C138" s="8"/>
      <c r="D138" s="9"/>
      <c r="E138" s="9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">
      <c r="A139" s="8"/>
      <c r="B139" s="8"/>
      <c r="C139" s="8"/>
      <c r="D139" s="9"/>
      <c r="E139" s="9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">
      <c r="A140" s="8"/>
      <c r="B140" s="8"/>
      <c r="C140" s="8"/>
      <c r="D140" s="9"/>
      <c r="E140" s="9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">
      <c r="A141" s="8"/>
      <c r="B141" s="8"/>
      <c r="C141" s="8"/>
      <c r="D141" s="9"/>
      <c r="E141" s="9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">
      <c r="A142" s="8"/>
      <c r="B142" s="8"/>
      <c r="C142" s="8"/>
      <c r="D142" s="9"/>
      <c r="E142" s="9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">
      <c r="A143" s="8"/>
      <c r="B143" s="8"/>
      <c r="C143" s="8"/>
      <c r="D143" s="9"/>
      <c r="E143" s="9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">
      <c r="A144" s="8"/>
      <c r="B144" s="8"/>
      <c r="C144" s="8"/>
      <c r="D144" s="9"/>
      <c r="E144" s="9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">
      <c r="A145" s="8"/>
      <c r="B145" s="8"/>
      <c r="C145" s="8"/>
      <c r="D145" s="9"/>
      <c r="E145" s="9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">
      <c r="A146" s="8"/>
      <c r="B146" s="8"/>
      <c r="C146" s="8"/>
      <c r="D146" s="9"/>
      <c r="E146" s="9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">
      <c r="A147" s="8"/>
      <c r="B147" s="8"/>
      <c r="C147" s="8"/>
      <c r="D147" s="9"/>
      <c r="E147" s="9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">
      <c r="A148" s="8"/>
      <c r="B148" s="8"/>
      <c r="C148" s="8"/>
      <c r="D148" s="9"/>
      <c r="E148" s="9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">
      <c r="A149" s="8"/>
      <c r="B149" s="8"/>
      <c r="C149" s="8"/>
      <c r="D149" s="9"/>
      <c r="E149" s="9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">
      <c r="A150" s="8"/>
      <c r="B150" s="8"/>
      <c r="C150" s="8"/>
      <c r="D150" s="9"/>
      <c r="E150" s="9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">
      <c r="A151" s="8"/>
      <c r="B151" s="8"/>
      <c r="C151" s="8"/>
      <c r="D151" s="9"/>
      <c r="E151" s="9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">
      <c r="A152" s="8"/>
      <c r="B152" s="8"/>
      <c r="C152" s="8"/>
      <c r="D152" s="9"/>
      <c r="E152" s="9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">
      <c r="A153" s="8"/>
      <c r="B153" s="8"/>
      <c r="C153" s="8"/>
      <c r="D153" s="9"/>
      <c r="E153" s="9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">
      <c r="A154" s="8"/>
      <c r="B154" s="8"/>
      <c r="C154" s="8"/>
      <c r="D154" s="9"/>
      <c r="E154" s="9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">
      <c r="A155" s="8"/>
      <c r="B155" s="8"/>
      <c r="C155" s="8"/>
      <c r="D155" s="9"/>
      <c r="E155" s="9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">
      <c r="A156" s="8"/>
      <c r="B156" s="8"/>
      <c r="C156" s="8"/>
      <c r="D156" s="9"/>
      <c r="E156" s="9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">
      <c r="A157" s="8"/>
      <c r="B157" s="8"/>
      <c r="C157" s="8"/>
      <c r="D157" s="9"/>
      <c r="E157" s="9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">
      <c r="A158" s="8"/>
      <c r="B158" s="8"/>
      <c r="C158" s="8"/>
      <c r="D158" s="9"/>
      <c r="E158" s="9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">
      <c r="A159" s="8"/>
      <c r="B159" s="8"/>
      <c r="C159" s="8"/>
      <c r="D159" s="9"/>
      <c r="E159" s="9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">
      <c r="A160" s="8"/>
      <c r="B160" s="8"/>
      <c r="C160" s="8"/>
      <c r="D160" s="9"/>
      <c r="E160" s="9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">
      <c r="A161" s="8"/>
      <c r="B161" s="8"/>
      <c r="C161" s="8"/>
      <c r="D161" s="9"/>
      <c r="E161" s="9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">
      <c r="A162" s="8"/>
      <c r="B162" s="8"/>
      <c r="C162" s="8"/>
      <c r="D162" s="9"/>
      <c r="E162" s="9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">
      <c r="A163" s="8"/>
      <c r="B163" s="8"/>
      <c r="C163" s="8"/>
      <c r="D163" s="9"/>
      <c r="E163" s="9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">
      <c r="A164" s="8"/>
      <c r="B164" s="8"/>
      <c r="C164" s="8"/>
      <c r="D164" s="9"/>
      <c r="E164" s="9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">
      <c r="A165" s="8"/>
      <c r="B165" s="8"/>
      <c r="C165" s="8"/>
      <c r="D165" s="9"/>
      <c r="E165" s="9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">
      <c r="A166" s="8"/>
      <c r="B166" s="8"/>
      <c r="C166" s="8"/>
      <c r="D166" s="9"/>
      <c r="E166" s="9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">
      <c r="A167" s="8"/>
      <c r="B167" s="8"/>
      <c r="C167" s="8"/>
      <c r="D167" s="9"/>
      <c r="E167" s="9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">
      <c r="A168" s="8"/>
      <c r="B168" s="8"/>
      <c r="C168" s="8"/>
      <c r="D168" s="9"/>
      <c r="E168" s="9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">
      <c r="A169" s="8"/>
      <c r="B169" s="8"/>
      <c r="C169" s="8"/>
      <c r="D169" s="9"/>
      <c r="E169" s="9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">
      <c r="A170" s="8"/>
      <c r="B170" s="8"/>
      <c r="C170" s="8"/>
      <c r="D170" s="9"/>
      <c r="E170" s="9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">
      <c r="A171" s="8"/>
      <c r="B171" s="8"/>
      <c r="C171" s="8"/>
      <c r="D171" s="9"/>
      <c r="E171" s="9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">
      <c r="A172" s="8"/>
      <c r="B172" s="8"/>
      <c r="C172" s="8"/>
      <c r="D172" s="9"/>
      <c r="E172" s="9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">
      <c r="A173" s="8"/>
      <c r="B173" s="8"/>
      <c r="C173" s="8"/>
      <c r="D173" s="9"/>
      <c r="E173" s="9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">
      <c r="A174" s="8"/>
      <c r="B174" s="8"/>
      <c r="C174" s="8"/>
      <c r="D174" s="9"/>
      <c r="E174" s="9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">
      <c r="A175" s="8"/>
      <c r="B175" s="8"/>
      <c r="C175" s="8"/>
      <c r="D175" s="9"/>
      <c r="E175" s="9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">
      <c r="A176" s="8"/>
      <c r="B176" s="8"/>
      <c r="C176" s="8"/>
      <c r="D176" s="9"/>
      <c r="E176" s="9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">
      <c r="A177" s="8"/>
      <c r="B177" s="8"/>
      <c r="C177" s="8"/>
      <c r="D177" s="9"/>
      <c r="E177" s="9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">
      <c r="A178" s="8"/>
      <c r="B178" s="8"/>
      <c r="C178" s="8"/>
      <c r="D178" s="9"/>
      <c r="E178" s="9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">
      <c r="A179" s="8"/>
      <c r="B179" s="8"/>
      <c r="C179" s="8"/>
      <c r="D179" s="9"/>
      <c r="E179" s="9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">
      <c r="A180" s="8"/>
      <c r="B180" s="8"/>
      <c r="C180" s="8"/>
      <c r="D180" s="9"/>
      <c r="E180" s="9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">
      <c r="A181" s="8"/>
      <c r="B181" s="8"/>
      <c r="C181" s="8"/>
      <c r="D181" s="9"/>
      <c r="E181" s="9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">
      <c r="A182" s="8"/>
      <c r="B182" s="8"/>
      <c r="C182" s="8"/>
      <c r="D182" s="9"/>
      <c r="E182" s="9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">
      <c r="A183" s="8"/>
      <c r="B183" s="8"/>
      <c r="C183" s="8"/>
      <c r="D183" s="9"/>
      <c r="E183" s="9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">
      <c r="A184" s="8"/>
      <c r="B184" s="8"/>
      <c r="C184" s="8"/>
      <c r="D184" s="9"/>
      <c r="E184" s="9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">
      <c r="A185" s="8"/>
      <c r="B185" s="8"/>
      <c r="C185" s="8"/>
      <c r="D185" s="9"/>
      <c r="E185" s="9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">
      <c r="A188" s="8"/>
      <c r="B188" s="8"/>
      <c r="C188" s="8"/>
      <c r="D188" s="9"/>
      <c r="E188" s="9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">
      <c r="A189" s="8"/>
      <c r="B189" s="8"/>
      <c r="C189" s="8"/>
      <c r="D189" s="9"/>
      <c r="E189" s="9"/>
      <c r="F189" s="8"/>
      <c r="G189" s="8"/>
      <c r="H189" s="8"/>
      <c r="I189" s="8"/>
      <c r="J189" s="8"/>
      <c r="K189" s="8"/>
      <c r="L189" s="8"/>
      <c r="M189" s="8"/>
      <c r="N189" s="8"/>
    </row>
    <row r="190" spans="13:14" ht="12">
      <c r="M190" s="8"/>
      <c r="N190" s="8"/>
    </row>
    <row r="191" spans="13:14" ht="12">
      <c r="M191" s="8"/>
      <c r="N191" s="8"/>
    </row>
    <row r="192" spans="13:14" ht="12">
      <c r="M192" s="8"/>
      <c r="N192" s="8"/>
    </row>
  </sheetData>
  <sheetProtection password="C8B6" sheet="1" selectLockedCells="1"/>
  <protectedRanges>
    <protectedRange sqref="C68 H68:K68" name="Bereich8"/>
    <protectedRange sqref="C39:C43 C35:C36 J49 I35:J48" name="Bereich7"/>
    <protectedRange sqref="I17:J17 I14 H12:I12 A12 C12 H13:H14" name="Bereich2_1"/>
    <protectedRange sqref="G42:G43" name="Bereich2_2"/>
  </protectedRanges>
  <mergeCells count="44">
    <mergeCell ref="A5:K5"/>
    <mergeCell ref="A1:K1"/>
    <mergeCell ref="A4:K4"/>
    <mergeCell ref="D11:F11"/>
    <mergeCell ref="A31:K31"/>
    <mergeCell ref="A32:K32"/>
    <mergeCell ref="F35:H35"/>
    <mergeCell ref="A6:K6"/>
    <mergeCell ref="A9:K9"/>
    <mergeCell ref="C7:I7"/>
    <mergeCell ref="C8:I8"/>
    <mergeCell ref="A10:K10"/>
    <mergeCell ref="A30:K30"/>
    <mergeCell ref="D12:G12"/>
    <mergeCell ref="D13:G13"/>
    <mergeCell ref="D14:G14"/>
    <mergeCell ref="F42:H42"/>
    <mergeCell ref="F36:H36"/>
    <mergeCell ref="F37:H37"/>
    <mergeCell ref="F38:H38"/>
    <mergeCell ref="F39:H39"/>
    <mergeCell ref="F45:H45"/>
    <mergeCell ref="F40:H40"/>
    <mergeCell ref="F41:H41"/>
    <mergeCell ref="F43:H43"/>
    <mergeCell ref="F44:H44"/>
    <mergeCell ref="F48:H48"/>
    <mergeCell ref="A52:K52"/>
    <mergeCell ref="F46:H46"/>
    <mergeCell ref="F47:H47"/>
    <mergeCell ref="A63:K63"/>
    <mergeCell ref="A56:K56"/>
    <mergeCell ref="A57:K57"/>
    <mergeCell ref="A53:K53"/>
    <mergeCell ref="A60:K60"/>
    <mergeCell ref="G68:I68"/>
    <mergeCell ref="B68:C68"/>
    <mergeCell ref="A69:K69"/>
    <mergeCell ref="E50:K50"/>
    <mergeCell ref="E51:K51"/>
    <mergeCell ref="A58:K58"/>
    <mergeCell ref="A59:K59"/>
    <mergeCell ref="A61:K61"/>
    <mergeCell ref="A66:K66"/>
  </mergeCells>
  <printOptions horizontalCentered="1" verticalCentered="1"/>
  <pageMargins left="0" right="0.15748031496062992" top="0.03937007874015748" bottom="0.35433070866141736" header="0.07874015748031496" footer="0.15748031496062992"/>
  <pageSetup fitToHeight="2" horizontalDpi="600" verticalDpi="600" orientation="portrait" paperSize="9" scale="72" r:id="rId2"/>
  <headerFooter alignWithMargins="0">
    <oddFooter>&amp;C
www.bak.admin.ch</oddFooter>
  </headerFooter>
  <rowBreaks count="1" manualBreakCount="1">
    <brk id="6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Skerlak Jela BAK</dc:creator>
  <cp:keywords/>
  <dc:description/>
  <cp:lastModifiedBy>Hunger Franziska BAK</cp:lastModifiedBy>
  <cp:lastPrinted>2019-12-06T07:32:21Z</cp:lastPrinted>
  <dcterms:created xsi:type="dcterms:W3CDTF">2000-03-09T14:06:04Z</dcterms:created>
  <dcterms:modified xsi:type="dcterms:W3CDTF">2019-12-17T13:03:55Z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64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FR_Abrechnungsformular_Verleihförderung_CH-Filme_2019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20185121-0064</vt:lpwstr>
  </property>
  <property fmtid="{D5CDD505-2E9C-101B-9397-08002B2CF9AE}" pid="41" name="FSC#BSVTEMPL@102.1950:DocumentIDEnhanced">
    <vt:lpwstr>311.32-00022 21.12.2018 Doknr: 64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*COO.2080.106.4.1201682*</vt:lpwstr>
  </property>
  <property fmtid="{D5CDD505-2E9C-101B-9397-08002B2CF9AE}" pid="70" name="FSC#COOELAK@1.1001:RefBarCode">
    <vt:lpwstr>*COO.2080.106.5.1201684*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FR_Abrechnungsformular_Verleihförderung_CH-Filme_2019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COO.2080.106.4.1201682</vt:lpwstr>
  </property>
  <property fmtid="{D5CDD505-2E9C-101B-9397-08002B2CF9AE}" pid="116" name="FSC#FSCFOLIO@1.1001:docpropproject">
    <vt:lpwstr/>
  </property>
</Properties>
</file>