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Org\FILM\Bereich\Transfer Sektion\2_Filmförderung\VORLAGEN\Modèles site internet + FPF (sans modèles lettres)\FiSS\"/>
    </mc:Choice>
  </mc:AlternateContent>
  <xr:revisionPtr revIDLastSave="0" documentId="13_ncr:1_{734CAC88-8311-4773-8B89-24BAE858A154}" xr6:coauthVersionLast="47" xr6:coauthVersionMax="47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Liste delle spese" sheetId="1" r:id="rId1"/>
    <sheet name="Istruzioni" sheetId="2" r:id="rId2"/>
  </sheets>
  <definedNames>
    <definedName name="_xlnm.Print_Area" localSheetId="1">Istruzioni!$A$1:$H$118</definedName>
    <definedName name="_xlnm.Print_Area" localSheetId="0">'Liste delle spese'!$A$1:$H$101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7" i="2" l="1"/>
  <c r="H117" i="2"/>
  <c r="I113" i="2"/>
  <c r="H113" i="2"/>
  <c r="G113" i="2"/>
  <c r="I114" i="2" s="1"/>
  <c r="I82" i="2"/>
  <c r="H82" i="2"/>
  <c r="I78" i="2"/>
  <c r="H78" i="2"/>
  <c r="G78" i="2"/>
  <c r="I79" i="2" s="1"/>
  <c r="I37" i="2"/>
  <c r="H37" i="2"/>
  <c r="I33" i="2"/>
  <c r="H33" i="2"/>
  <c r="G33" i="2"/>
  <c r="H34" i="2" s="1"/>
  <c r="I118" i="2" l="1"/>
  <c r="H114" i="2"/>
  <c r="H118" i="2" s="1"/>
  <c r="I83" i="2"/>
  <c r="H79" i="2"/>
  <c r="H83" i="2" s="1"/>
  <c r="H38" i="2"/>
  <c r="I34" i="2"/>
  <c r="I38" i="2" s="1"/>
  <c r="I100" i="1"/>
  <c r="I97" i="1"/>
  <c r="I101" i="1"/>
  <c r="I96" i="1"/>
  <c r="D58" i="2" l="1"/>
  <c r="D59" i="2" l="1"/>
  <c r="E55" i="2" s="1"/>
  <c r="F55" i="2" s="1"/>
  <c r="H100" i="1"/>
  <c r="H101" i="1" s="1"/>
  <c r="H96" i="1"/>
  <c r="G96" i="1"/>
  <c r="H97" i="1" s="1"/>
  <c r="E58" i="2" l="1"/>
  <c r="F58" i="2" s="1"/>
  <c r="F59" i="2"/>
</calcChain>
</file>

<file path=xl/sharedStrings.xml><?xml version="1.0" encoding="utf-8"?>
<sst xmlns="http://schemas.openxmlformats.org/spreadsheetml/2006/main" count="200" uniqueCount="191">
  <si>
    <r>
      <rPr>
        <b/>
        <sz val="14"/>
        <rFont val="Arial"/>
        <family val="2"/>
      </rPr>
      <t>Elenco delle spese computabili PICS</t>
    </r>
  </si>
  <si>
    <r>
      <rPr>
        <sz val="10"/>
        <rFont val="Arial"/>
        <family val="2"/>
      </rPr>
      <t>Titolo del film:</t>
    </r>
  </si>
  <si>
    <r>
      <rPr>
        <sz val="10"/>
        <rFont val="Arial"/>
        <family val="2"/>
      </rPr>
      <t xml:space="preserve">Luogo, data: </t>
    </r>
  </si>
  <si>
    <r>
      <rPr>
        <sz val="10"/>
        <rFont val="Arial"/>
        <family val="2"/>
      </rPr>
      <t xml:space="preserve">Produttore svizzero: </t>
    </r>
  </si>
  <si>
    <r>
      <rPr>
        <sz val="10"/>
        <rFont val="Arial"/>
        <family val="2"/>
      </rPr>
      <t>(Co)produttore estero 1:</t>
    </r>
  </si>
  <si>
    <r>
      <rPr>
        <sz val="10"/>
        <rFont val="Arial"/>
        <family val="2"/>
      </rPr>
      <t xml:space="preserve">Firma: </t>
    </r>
  </si>
  <si>
    <r>
      <rPr>
        <sz val="10"/>
        <rFont val="Arial"/>
        <family val="2"/>
      </rPr>
      <t xml:space="preserve">(Co)produttore estero 2: </t>
    </r>
  </si>
  <si>
    <r>
      <rPr>
        <sz val="10"/>
        <rFont val="Arial"/>
        <family val="2"/>
      </rPr>
      <t xml:space="preserve">Regia: </t>
    </r>
  </si>
  <si>
    <r>
      <rPr>
        <sz val="10"/>
        <rFont val="Arial"/>
        <family val="2"/>
      </rPr>
      <t>Fase: domanda / domanda di versamento / conteggio (sottolineare la voce pertinente)</t>
    </r>
  </si>
  <si>
    <r>
      <rPr>
        <sz val="9"/>
        <rFont val="Arial"/>
        <family val="2"/>
      </rPr>
      <t>Voce del preventivo</t>
    </r>
  </si>
  <si>
    <r>
      <rPr>
        <sz val="9"/>
        <rFont val="Arial"/>
        <family val="2"/>
      </rPr>
      <t xml:space="preserve">Impresa / dipendente </t>
    </r>
  </si>
  <si>
    <r>
      <rPr>
        <sz val="9"/>
        <rFont val="Arial"/>
        <family val="2"/>
      </rPr>
      <t>Numero IVA/AVS</t>
    </r>
  </si>
  <si>
    <r>
      <rPr>
        <sz val="9"/>
        <rFont val="Arial"/>
        <family val="2"/>
      </rPr>
      <t>Cantone</t>
    </r>
  </si>
  <si>
    <r>
      <rPr>
        <sz val="9"/>
        <rFont val="Arial"/>
        <family val="2"/>
      </rPr>
      <t>Primo giorno</t>
    </r>
  </si>
  <si>
    <r>
      <rPr>
        <sz val="9"/>
        <rFont val="Arial"/>
        <family val="2"/>
      </rPr>
      <t>Ultimo giorno</t>
    </r>
  </si>
  <si>
    <r>
      <rPr>
        <sz val="9"/>
        <rFont val="Arial"/>
        <family val="2"/>
      </rPr>
      <t>Spesa in franchi al 20 %</t>
    </r>
  </si>
  <si>
    <r>
      <rPr>
        <sz val="9"/>
        <rFont val="Arial"/>
        <family val="2"/>
      </rPr>
      <t>Spesa in franchi al 40 %</t>
    </r>
  </si>
  <si>
    <r>
      <rPr>
        <b/>
        <sz val="9"/>
        <rFont val="Arial"/>
        <family val="2"/>
      </rPr>
      <t>Somma costi computabili</t>
    </r>
  </si>
  <si>
    <r>
      <rPr>
        <b/>
        <sz val="9"/>
        <rFont val="Arial"/>
        <family val="2"/>
      </rPr>
      <t>Somma globale</t>
    </r>
  </si>
  <si>
    <r>
      <rPr>
        <b/>
        <sz val="9"/>
        <rFont val="Arial"/>
        <family val="2"/>
      </rPr>
      <t>Somma preventivo / conteggio finale</t>
    </r>
  </si>
  <si>
    <r>
      <rPr>
        <b/>
        <sz val="9"/>
        <rFont val="Arial"/>
        <family val="2"/>
      </rPr>
      <t xml:space="preserve">Somma </t>
    </r>
  </si>
  <si>
    <r>
      <rPr>
        <b/>
        <sz val="9"/>
        <rFont val="Arial"/>
        <family val="2"/>
      </rPr>
      <t>Percentuale</t>
    </r>
  </si>
  <si>
    <r>
      <rPr>
        <b/>
        <sz val="14"/>
        <rFont val="Arial"/>
        <family val="2"/>
      </rPr>
      <t>Promemoria sull’elenco delle spese</t>
    </r>
  </si>
  <si>
    <r>
      <rPr>
        <sz val="10"/>
        <rFont val="Arial"/>
        <family val="2"/>
      </rPr>
      <t xml:space="preserve">L’elenco delle spese permette alla società di produzione e all’UFC di stabilire immediatamente </t>
    </r>
  </si>
  <si>
    <r>
      <rPr>
        <sz val="10"/>
        <rFont val="Arial"/>
        <family val="2"/>
      </rPr>
      <t xml:space="preserve">se sono soddisfatte le condizioni per la promozione cinematografica legata alla sede di produzione (PICS). </t>
    </r>
  </si>
  <si>
    <r>
      <rPr>
        <sz val="10"/>
        <rFont val="Arial"/>
        <family val="2"/>
      </rPr>
      <t xml:space="preserve">Consente inoltre di analizzare statisticamente gli effetti economici di tale promozione </t>
    </r>
  </si>
  <si>
    <r>
      <rPr>
        <sz val="10"/>
        <rFont val="Arial"/>
        <family val="2"/>
      </rPr>
      <t xml:space="preserve">ed è pertanto un elemento essenziale per la valutazione dello strumento di promozione. </t>
    </r>
  </si>
  <si>
    <r>
      <rPr>
        <sz val="10"/>
        <rFont val="Arial"/>
        <family val="2"/>
      </rPr>
      <t>Per le pubblicazioni i dati vengono utilizzati esclusivamente in forma anonima.</t>
    </r>
  </si>
  <si>
    <r>
      <rPr>
        <sz val="10"/>
        <rFont val="Arial"/>
        <family val="2"/>
      </rPr>
      <t xml:space="preserve">Qui di seguito sono elencati gli elementi necessari per ogni fase. </t>
    </r>
  </si>
  <si>
    <r>
      <rPr>
        <i/>
        <sz val="10"/>
        <rFont val="Arial"/>
        <family val="2"/>
      </rPr>
      <t>Il o la richiedente deve rendere plausibile che i costi preventivati hanno una base concreta.</t>
    </r>
  </si>
  <si>
    <r>
      <rPr>
        <sz val="10"/>
        <rFont val="Arial"/>
        <family val="2"/>
      </rPr>
      <t xml:space="preserve">In questa fase occorre indicare le principali spese già note: </t>
    </r>
  </si>
  <si>
    <r>
      <rPr>
        <sz val="10"/>
        <rFont val="Arial"/>
        <family val="2"/>
      </rPr>
      <t xml:space="preserve">Se un mandato si riferisce a più voci di preventivo, va indicata la voce principale. </t>
    </r>
  </si>
  <si>
    <r>
      <rPr>
        <sz val="9"/>
        <rFont val="Arial"/>
        <family val="2"/>
      </rPr>
      <t>Voce di preventivo</t>
    </r>
  </si>
  <si>
    <r>
      <rPr>
        <sz val="9"/>
        <rFont val="Arial"/>
        <family val="2"/>
      </rPr>
      <t>Impresa / dipendente</t>
    </r>
  </si>
  <si>
    <r>
      <rPr>
        <sz val="9"/>
        <rFont val="Arial"/>
        <family val="2"/>
      </rPr>
      <t>Numero IVA/AVS</t>
    </r>
  </si>
  <si>
    <r>
      <rPr>
        <sz val="9"/>
        <rFont val="Arial"/>
        <family val="2"/>
      </rPr>
      <t>Cantone</t>
    </r>
  </si>
  <si>
    <r>
      <rPr>
        <sz val="9"/>
        <rFont val="Arial"/>
        <family val="2"/>
      </rPr>
      <t>Primo giorno</t>
    </r>
  </si>
  <si>
    <r>
      <rPr>
        <sz val="9"/>
        <rFont val="Arial"/>
        <family val="2"/>
      </rPr>
      <t>Ultimo giorno</t>
    </r>
  </si>
  <si>
    <r>
      <rPr>
        <sz val="9"/>
        <rFont val="Arial"/>
        <family val="2"/>
      </rPr>
      <t>Franziska Meier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</si>
  <si>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</si>
  <si>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Peter Schmid</t>
    </r>
  </si>
  <si>
    <r>
      <rPr>
        <sz val="9"/>
        <rFont val="Arial"/>
        <family val="2"/>
      </rPr>
      <t>AG</t>
    </r>
  </si>
  <si>
    <r>
      <rPr>
        <sz val="9"/>
        <rFont val="Arial"/>
        <family val="2"/>
      </rPr>
      <t>Fritz Müller</t>
    </r>
  </si>
  <si>
    <r>
      <rPr>
        <sz val="9"/>
        <rFont val="Arial"/>
        <family val="2"/>
      </rPr>
      <t>BS</t>
    </r>
  </si>
  <si>
    <r>
      <rPr>
        <sz val="9"/>
        <rFont val="Arial"/>
        <family val="2"/>
      </rPr>
      <t>Diva Valenti</t>
    </r>
  </si>
  <si>
    <r>
      <rPr>
        <sz val="9"/>
        <rFont val="Arial"/>
        <family val="2"/>
      </rPr>
      <t>TI</t>
    </r>
  </si>
  <si>
    <r>
      <rPr>
        <sz val="9"/>
        <rFont val="Arial"/>
        <family val="2"/>
      </rPr>
      <t>Franz Shiva</t>
    </r>
  </si>
  <si>
    <r>
      <rPr>
        <sz val="9"/>
        <rFont val="Arial"/>
        <family val="2"/>
      </rPr>
      <t>TG</t>
    </r>
  </si>
  <si>
    <r>
      <rPr>
        <sz val="9"/>
        <rFont val="Arial"/>
        <family val="2"/>
      </rPr>
      <t>Plusrent Verleih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</si>
  <si>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</si>
  <si>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Sonos Design</t>
    </r>
  </si>
  <si>
    <r>
      <rPr>
        <sz val="9"/>
        <rFont val="Arial"/>
        <family val="2"/>
      </rPr>
      <t>GE</t>
    </r>
  </si>
  <si>
    <r>
      <rPr>
        <sz val="9"/>
        <rFont val="Arial"/>
        <family val="2"/>
      </rPr>
      <t>Plusrent Verleih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</si>
  <si>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</si>
  <si>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Ultragrade AG</t>
    </r>
  </si>
  <si>
    <r>
      <rPr>
        <sz val="9"/>
        <rFont val="Arial"/>
        <family val="2"/>
      </rPr>
      <t>ZH</t>
    </r>
  </si>
  <si>
    <r>
      <rPr>
        <b/>
        <sz val="9"/>
        <rFont val="Arial"/>
        <family val="2"/>
      </rPr>
      <t>Somma spese computabili</t>
    </r>
  </si>
  <si>
    <r>
      <rPr>
        <b/>
        <sz val="9"/>
        <rFont val="Arial"/>
        <family val="2"/>
      </rPr>
      <t>Somma globale</t>
    </r>
  </si>
  <si>
    <r>
      <rPr>
        <b/>
        <sz val="9"/>
        <rFont val="Arial"/>
        <family val="2"/>
      </rPr>
      <t>Somma preventivo / conteggio finale</t>
    </r>
  </si>
  <si>
    <r>
      <rPr>
        <b/>
        <sz val="9"/>
        <rFont val="Arial"/>
        <family val="2"/>
      </rPr>
      <t>Somma</t>
    </r>
  </si>
  <si>
    <r>
      <rPr>
        <b/>
        <sz val="9"/>
        <rFont val="Arial"/>
        <family val="2"/>
      </rPr>
      <t>Percentuale</t>
    </r>
  </si>
  <si>
    <r>
      <rPr>
        <i/>
        <sz val="10"/>
        <rFont val="Arial"/>
        <family val="2"/>
      </rPr>
      <t>Il o la richiedente documenta il 70 per cento delle spese computabili fornendo i contratti.</t>
    </r>
  </si>
  <si>
    <r>
      <rPr>
        <sz val="10"/>
        <rFont val="Arial"/>
        <family val="2"/>
      </rPr>
      <t xml:space="preserve">Per le spese che saranno effettuate solo dopo le riprese è sufficiente presentare le offerte ricevute. </t>
    </r>
  </si>
  <si>
    <r>
      <rPr>
        <sz val="10"/>
        <rFont val="Arial"/>
        <family val="2"/>
      </rPr>
      <t xml:space="preserve">Se previste nel preventivo, le seguenti spese possono essere inserite nell’elenco con un importo forfettario: </t>
    </r>
  </si>
  <si>
    <r>
      <rPr>
        <sz val="10"/>
        <rFont val="Arial"/>
        <family val="2"/>
      </rPr>
      <t>i salari per il personale ausiliario, gli autisti, i piccoli ruoli e le comparse;</t>
    </r>
  </si>
  <si>
    <r>
      <rPr>
        <sz val="10"/>
        <rFont val="Arial"/>
        <family val="2"/>
      </rPr>
      <t>fino al 10 per cento di riserva per straordinari sui salari lordi computabili concordati contrattualmente;</t>
    </r>
  </si>
  <si>
    <r>
      <rPr>
        <sz val="10"/>
        <rFont val="Arial"/>
        <family val="2"/>
      </rPr>
      <t>i consueti contributi sociali del datore di lavoro sui salari lordi computabili concordati contrattualmente (4000);</t>
    </r>
  </si>
  <si>
    <r>
      <rPr>
        <sz val="10"/>
        <rFont val="Arial"/>
        <family val="2"/>
      </rPr>
      <t>Le quote sono calcolate come segue:</t>
    </r>
  </si>
  <si>
    <r>
      <rPr>
        <sz val="10"/>
        <rFont val="Arial"/>
        <family val="2"/>
      </rPr>
      <t>meno i salari e i contributi sociali (2000-4000)</t>
    </r>
  </si>
  <si>
    <r>
      <rPr>
        <sz val="10"/>
        <rFont val="Arial"/>
        <family val="2"/>
      </rPr>
      <t>Somma</t>
    </r>
  </si>
  <si>
    <r>
      <rPr>
        <sz val="9"/>
        <rFont val="Arial"/>
        <family val="2"/>
      </rPr>
      <t>Voce di preventivo</t>
    </r>
  </si>
  <si>
    <r>
      <rPr>
        <sz val="9"/>
        <rFont val="Arial"/>
        <family val="2"/>
      </rPr>
      <t>Impresa / dipendente</t>
    </r>
  </si>
  <si>
    <r>
      <rPr>
        <sz val="9"/>
        <rFont val="Arial"/>
        <family val="2"/>
      </rPr>
      <t>Numero IVA/AVS</t>
    </r>
  </si>
  <si>
    <r>
      <rPr>
        <sz val="9"/>
        <rFont val="Arial"/>
        <family val="2"/>
      </rPr>
      <t>Cantone</t>
    </r>
  </si>
  <si>
    <r>
      <rPr>
        <sz val="9"/>
        <rFont val="Arial"/>
        <family val="2"/>
      </rPr>
      <t>Primo giorno</t>
    </r>
  </si>
  <si>
    <r>
      <rPr>
        <sz val="9"/>
        <rFont val="Arial"/>
        <family val="2"/>
      </rPr>
      <t>Ultimo giorno</t>
    </r>
  </si>
  <si>
    <r>
      <rPr>
        <sz val="9"/>
        <rFont val="Arial"/>
        <family val="2"/>
      </rPr>
      <t>Franziska Meier</t>
    </r>
  </si>
  <si>
    <r>
      <rPr>
        <sz val="9"/>
        <rFont val="Arial"/>
        <family val="2"/>
      </rPr>
      <t xml:space="preserve"> 756.9217.0822.04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</si>
  <si>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</si>
  <si>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Autista</t>
    </r>
  </si>
  <si>
    <r>
      <rPr>
        <sz val="9"/>
        <rFont val="Arial"/>
        <family val="2"/>
      </rPr>
      <t>Peter Schmid</t>
    </r>
  </si>
  <si>
    <r>
      <rPr>
        <sz val="9"/>
        <rFont val="Arial"/>
        <family val="2"/>
      </rPr>
      <t xml:space="preserve"> 756.9217.0769.85</t>
    </r>
  </si>
  <si>
    <r>
      <rPr>
        <sz val="9"/>
        <rFont val="Arial"/>
        <family val="2"/>
      </rPr>
      <t>AG</t>
    </r>
  </si>
  <si>
    <r>
      <rPr>
        <sz val="9"/>
        <rFont val="Arial"/>
        <family val="2"/>
      </rPr>
      <t>Fritz Müller</t>
    </r>
  </si>
  <si>
    <r>
      <rPr>
        <sz val="9"/>
        <rFont val="Arial"/>
        <family val="2"/>
      </rPr>
      <t xml:space="preserve"> 756.9222.0420.55</t>
    </r>
  </si>
  <si>
    <r>
      <rPr>
        <sz val="9"/>
        <rFont val="Arial"/>
        <family val="2"/>
      </rPr>
      <t>BS</t>
    </r>
  </si>
  <si>
    <r>
      <rPr>
        <sz val="9"/>
        <rFont val="Arial"/>
        <family val="2"/>
      </rPr>
      <t>Personale ausiliario</t>
    </r>
  </si>
  <si>
    <r>
      <rPr>
        <sz val="9"/>
        <rFont val="Arial"/>
        <family val="2"/>
      </rPr>
      <t>Riserva per straordinari</t>
    </r>
  </si>
  <si>
    <r>
      <rPr>
        <sz val="9"/>
        <rFont val="Arial"/>
        <family val="2"/>
      </rPr>
      <t>Diva Valenti</t>
    </r>
  </si>
  <si>
    <r>
      <rPr>
        <sz val="9"/>
        <rFont val="Arial"/>
        <family val="2"/>
      </rPr>
      <t xml:space="preserve"> 756.9004.5235.21</t>
    </r>
  </si>
  <si>
    <r>
      <rPr>
        <sz val="9"/>
        <rFont val="Arial"/>
        <family val="2"/>
      </rPr>
      <t>TI</t>
    </r>
  </si>
  <si>
    <r>
      <rPr>
        <sz val="9"/>
        <rFont val="Arial"/>
        <family val="2"/>
      </rPr>
      <t>Franz Shiva</t>
    </r>
  </si>
  <si>
    <r>
      <rPr>
        <sz val="9"/>
        <rFont val="Arial"/>
        <family val="2"/>
      </rPr>
      <t xml:space="preserve"> 756.9552.6587.11</t>
    </r>
  </si>
  <si>
    <r>
      <rPr>
        <sz val="9"/>
        <rFont val="Arial"/>
        <family val="2"/>
      </rPr>
      <t>TG</t>
    </r>
  </si>
  <si>
    <r>
      <rPr>
        <sz val="9"/>
        <rFont val="Arial"/>
        <family val="2"/>
      </rPr>
      <t>Comparse</t>
    </r>
  </si>
  <si>
    <r>
      <rPr>
        <sz val="9"/>
        <rFont val="Arial"/>
        <family val="2"/>
      </rPr>
      <t>Contributi sociali Svizzera</t>
    </r>
  </si>
  <si>
    <r>
      <rPr>
        <sz val="9"/>
        <rFont val="Arial"/>
        <family val="2"/>
      </rPr>
      <t>Diarie</t>
    </r>
  </si>
  <si>
    <r>
      <rPr>
        <sz val="9"/>
        <rFont val="Arial"/>
        <family val="2"/>
      </rPr>
      <t>Plusrent Verleih</t>
    </r>
  </si>
  <si>
    <r>
      <rPr>
        <sz val="9"/>
        <rFont val="Arial"/>
        <family val="2"/>
      </rPr>
      <t>CHE11268555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</si>
  <si>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</si>
  <si>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Sonos Design</t>
    </r>
  </si>
  <si>
    <r>
      <rPr>
        <sz val="9"/>
        <rFont val="Arial"/>
        <family val="2"/>
      </rPr>
      <t>CHE10932255</t>
    </r>
  </si>
  <si>
    <r>
      <rPr>
        <sz val="9"/>
        <rFont val="Arial"/>
        <family val="2"/>
      </rPr>
      <t>GE</t>
    </r>
  </si>
  <si>
    <r>
      <rPr>
        <sz val="9"/>
        <rFont val="Arial"/>
        <family val="2"/>
      </rPr>
      <t>Ultragrade AG</t>
    </r>
  </si>
  <si>
    <r>
      <rPr>
        <sz val="9"/>
        <rFont val="Arial"/>
        <family val="2"/>
      </rPr>
      <t>CHE54901132</t>
    </r>
  </si>
  <si>
    <r>
      <rPr>
        <sz val="9"/>
        <rFont val="Arial"/>
        <family val="2"/>
      </rPr>
      <t>ZH</t>
    </r>
  </si>
  <si>
    <r>
      <rPr>
        <b/>
        <sz val="9"/>
        <rFont val="Arial"/>
        <family val="2"/>
      </rPr>
      <t>Somma spese computabili</t>
    </r>
  </si>
  <si>
    <r>
      <rPr>
        <b/>
        <sz val="9"/>
        <rFont val="Arial"/>
        <family val="2"/>
      </rPr>
      <t>Somma globale</t>
    </r>
  </si>
  <si>
    <r>
      <rPr>
        <b/>
        <sz val="9"/>
        <rFont val="Arial"/>
        <family val="2"/>
      </rPr>
      <t>Somma preventivo / conteggio finale</t>
    </r>
  </si>
  <si>
    <r>
      <rPr>
        <b/>
        <sz val="9"/>
        <rFont val="Arial"/>
        <family val="2"/>
      </rPr>
      <t>Somma</t>
    </r>
  </si>
  <si>
    <r>
      <rPr>
        <b/>
        <sz val="9"/>
        <rFont val="Arial"/>
        <family val="2"/>
      </rPr>
      <t>Percentuale</t>
    </r>
  </si>
  <si>
    <r>
      <rPr>
        <i/>
        <sz val="10"/>
        <rFont val="Arial"/>
        <family val="2"/>
      </rPr>
      <t xml:space="preserve">Sono computabili per la PICS solo le spese effettivamente sostenute e pagate. </t>
    </r>
  </si>
  <si>
    <r>
      <rPr>
        <sz val="10"/>
        <rFont val="Arial"/>
        <family val="2"/>
      </rPr>
      <t>Occorre compilare tutte le colonne.</t>
    </r>
  </si>
  <si>
    <r>
      <rPr>
        <sz val="10"/>
        <rFont val="Arial"/>
        <family val="2"/>
      </rPr>
      <t xml:space="preserve">Per i membri della troupe che non svolgono lavori preparatori né altri lavori dopo le riprese è sufficiente indicare il primo e l’ultimo giorno di riprese. </t>
    </r>
  </si>
  <si>
    <r>
      <rPr>
        <sz val="10"/>
        <rFont val="Arial"/>
        <family val="2"/>
      </rPr>
      <t>Per il noleggio del materiale è sufficiente indicare il primo e l’ultimo giorno di riprese.</t>
    </r>
  </si>
  <si>
    <r>
      <rPr>
        <sz val="10"/>
        <rFont val="Arial"/>
        <family val="2"/>
      </rPr>
      <t xml:space="preserve">Le seguenti spese possono essere riprese dal conteggio e riportate nell’elenco delle spese con un importo forfettario: </t>
    </r>
  </si>
  <si>
    <r>
      <rPr>
        <sz val="10"/>
        <rFont val="Arial"/>
        <family val="2"/>
      </rPr>
      <t>i contributi sociali del datore di lavoro;</t>
    </r>
  </si>
  <si>
    <r>
      <rPr>
        <sz val="9"/>
        <rFont val="Arial"/>
        <family val="2"/>
      </rPr>
      <t xml:space="preserve">Voce di preventivo </t>
    </r>
  </si>
  <si>
    <r>
      <rPr>
        <sz val="9"/>
        <rFont val="Arial"/>
        <family val="2"/>
      </rPr>
      <t>Impresa / dipendente</t>
    </r>
  </si>
  <si>
    <r>
      <rPr>
        <sz val="9"/>
        <rFont val="Arial"/>
        <family val="2"/>
      </rPr>
      <t>Numero IVA/AVS</t>
    </r>
  </si>
  <si>
    <r>
      <rPr>
        <sz val="9"/>
        <rFont val="Arial"/>
        <family val="2"/>
      </rPr>
      <t xml:space="preserve">Cantone </t>
    </r>
  </si>
  <si>
    <r>
      <rPr>
        <sz val="9"/>
        <rFont val="Arial"/>
        <family val="2"/>
      </rPr>
      <t>Primo giorno</t>
    </r>
  </si>
  <si>
    <r>
      <rPr>
        <sz val="9"/>
        <rFont val="Arial"/>
        <family val="2"/>
      </rPr>
      <t>Ultimo giorno</t>
    </r>
  </si>
  <si>
    <r>
      <rPr>
        <sz val="9"/>
        <rFont val="Arial"/>
        <family val="2"/>
      </rPr>
      <t>Franziska Meier</t>
    </r>
  </si>
  <si>
    <r>
      <rPr>
        <sz val="9"/>
        <rFont val="Arial"/>
        <family val="2"/>
      </rPr>
      <t xml:space="preserve"> 756.9217.0822.04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</si>
  <si>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</si>
  <si>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Gianni Autista</t>
    </r>
  </si>
  <si>
    <r>
      <rPr>
        <sz val="9"/>
        <rFont val="Arial"/>
        <family val="2"/>
      </rPr>
      <t xml:space="preserve"> 756.9312.4215.11</t>
    </r>
  </si>
  <si>
    <r>
      <rPr>
        <sz val="9"/>
        <rFont val="Arial"/>
        <family val="2"/>
      </rPr>
      <t>TI</t>
    </r>
  </si>
  <si>
    <r>
      <rPr>
        <sz val="9"/>
        <rFont val="Arial"/>
        <family val="2"/>
      </rPr>
      <t>Frédérique Courant</t>
    </r>
  </si>
  <si>
    <r>
      <rPr>
        <sz val="9"/>
        <rFont val="Arial"/>
        <family val="2"/>
      </rPr>
      <t xml:space="preserve"> 756.3132.4212.11</t>
    </r>
  </si>
  <si>
    <r>
      <rPr>
        <sz val="9"/>
        <rFont val="Arial"/>
        <family val="2"/>
      </rPr>
      <t>VD</t>
    </r>
  </si>
  <si>
    <r>
      <rPr>
        <sz val="9"/>
        <rFont val="Arial"/>
        <family val="2"/>
      </rPr>
      <t>Peter Schmid</t>
    </r>
  </si>
  <si>
    <r>
      <rPr>
        <sz val="9"/>
        <rFont val="Arial"/>
        <family val="2"/>
      </rPr>
      <t xml:space="preserve"> 756.9217.0769.85</t>
    </r>
  </si>
  <si>
    <r>
      <rPr>
        <sz val="9"/>
        <rFont val="Arial"/>
        <family val="2"/>
      </rPr>
      <t>AG</t>
    </r>
  </si>
  <si>
    <r>
      <rPr>
        <sz val="9"/>
        <rFont val="Arial"/>
        <family val="2"/>
      </rPr>
      <t>Fritz Müller</t>
    </r>
  </si>
  <si>
    <r>
      <rPr>
        <sz val="9"/>
        <rFont val="Arial"/>
        <family val="2"/>
      </rPr>
      <t xml:space="preserve"> 756.9222.0420.55</t>
    </r>
  </si>
  <si>
    <r>
      <rPr>
        <sz val="9"/>
        <rFont val="Arial"/>
        <family val="2"/>
      </rPr>
      <t>BS</t>
    </r>
  </si>
  <si>
    <r>
      <rPr>
        <sz val="9"/>
        <rFont val="Arial"/>
        <family val="2"/>
      </rPr>
      <t>Laura Schwenker</t>
    </r>
  </si>
  <si>
    <r>
      <rPr>
        <sz val="9"/>
        <rFont val="Arial"/>
        <family val="2"/>
      </rPr>
      <t xml:space="preserve"> 756.9222.0420.55</t>
    </r>
  </si>
  <si>
    <r>
      <rPr>
        <sz val="9"/>
        <rFont val="Arial"/>
        <family val="2"/>
      </rPr>
      <t>BL</t>
    </r>
  </si>
  <si>
    <r>
      <rPr>
        <sz val="9"/>
        <rFont val="Arial"/>
        <family val="2"/>
      </rPr>
      <t>Li Assi</t>
    </r>
  </si>
  <si>
    <r>
      <rPr>
        <sz val="9"/>
        <rFont val="Arial"/>
        <family val="2"/>
      </rPr>
      <t xml:space="preserve"> 756.9222.0420.55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</si>
  <si>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</si>
  <si>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Diva Valenti</t>
    </r>
  </si>
  <si>
    <r>
      <rPr>
        <sz val="9"/>
        <rFont val="Arial"/>
        <family val="2"/>
      </rPr>
      <t xml:space="preserve"> 756.9004.5235.21</t>
    </r>
  </si>
  <si>
    <r>
      <rPr>
        <sz val="9"/>
        <rFont val="Arial"/>
        <family val="2"/>
      </rPr>
      <t>TI</t>
    </r>
  </si>
  <si>
    <r>
      <rPr>
        <sz val="9"/>
        <rFont val="Arial"/>
        <family val="2"/>
      </rPr>
      <t>Franz Shiva</t>
    </r>
  </si>
  <si>
    <r>
      <rPr>
        <sz val="9"/>
        <rFont val="Arial"/>
        <family val="2"/>
      </rPr>
      <t xml:space="preserve"> 756.9552.6587.11</t>
    </r>
  </si>
  <si>
    <r>
      <rPr>
        <sz val="9"/>
        <rFont val="Arial"/>
        <family val="2"/>
      </rPr>
      <t>TG</t>
    </r>
  </si>
  <si>
    <r>
      <rPr>
        <sz val="9"/>
        <rFont val="Arial"/>
        <family val="2"/>
      </rPr>
      <t>Diarie</t>
    </r>
  </si>
  <si>
    <r>
      <rPr>
        <sz val="9"/>
        <rFont val="Arial"/>
        <family val="2"/>
      </rPr>
      <t>Plusrent Verleih</t>
    </r>
  </si>
  <si>
    <r>
      <rPr>
        <sz val="9"/>
        <rFont val="Arial"/>
        <family val="2"/>
      </rPr>
      <t>CHE11268555</t>
    </r>
  </si>
  <si>
    <r>
      <rPr>
        <sz val="9"/>
        <rFont val="Arial"/>
        <family val="2"/>
      </rPr>
      <t>ZH</t>
    </r>
  </si>
  <si>
    <r>
      <rPr>
        <sz val="9"/>
        <rFont val="Arial"/>
        <family val="2"/>
      </rPr>
      <t>Sonos Design</t>
    </r>
  </si>
  <si>
    <r>
      <rPr>
        <sz val="9"/>
        <rFont val="Arial"/>
        <family val="2"/>
      </rPr>
      <t>CHE10932255</t>
    </r>
  </si>
  <si>
    <r>
      <rPr>
        <sz val="9"/>
        <rFont val="Arial"/>
        <family val="2"/>
      </rPr>
      <t>GE</t>
    </r>
  </si>
  <si>
    <r>
      <rPr>
        <sz val="9"/>
        <rFont val="Arial"/>
        <family val="2"/>
      </rPr>
      <t>Ultragrade AG</t>
    </r>
  </si>
  <si>
    <r>
      <rPr>
        <sz val="9"/>
        <rFont val="Arial"/>
        <family val="2"/>
      </rPr>
      <t>CHE54901132</t>
    </r>
  </si>
  <si>
    <r>
      <rPr>
        <sz val="9"/>
        <rFont val="Arial"/>
        <family val="2"/>
      </rPr>
      <t>ZH</t>
    </r>
  </si>
  <si>
    <r>
      <rPr>
        <b/>
        <sz val="9"/>
        <rFont val="Arial"/>
        <family val="2"/>
      </rPr>
      <t>Somma spese computabili</t>
    </r>
  </si>
  <si>
    <r>
      <rPr>
        <b/>
        <sz val="9"/>
        <rFont val="Arial"/>
        <family val="2"/>
      </rPr>
      <t>Somma globale</t>
    </r>
  </si>
  <si>
    <r>
      <rPr>
        <b/>
        <sz val="9"/>
        <rFont val="Arial"/>
        <family val="2"/>
      </rPr>
      <t>Somma preventivo / conteggio finale</t>
    </r>
  </si>
  <si>
    <r>
      <rPr>
        <b/>
        <sz val="9"/>
        <rFont val="Arial"/>
        <family val="2"/>
      </rPr>
      <t>Somma</t>
    </r>
  </si>
  <si>
    <r>
      <rPr>
        <b/>
        <sz val="9"/>
        <rFont val="Arial"/>
        <family val="2"/>
      </rPr>
      <t xml:space="preserve">Percentuale </t>
    </r>
  </si>
  <si>
    <t xml:space="preserve">Questo promemoria integra le «Informazioni pratiche sulla promozione degli investimenti cinematografici in Svizzera (PICS)», consultabili sul sito Internet dell’Ufficio federale della cultura (UFC). </t>
  </si>
  <si>
    <t xml:space="preserve">Nel passaggio da una fase a quella successiva (domanda/versamento/conteggio) la lista delle spese diventa sempre più completa. </t>
  </si>
  <si>
    <t xml:space="preserve">vanno menzionati i nomi delle persone o imprese partecipanti che forniscono le maggiori prestazioni. </t>
  </si>
  <si>
    <t xml:space="preserve">Vengono riconosciuti come contratti in particolare i contratti di lavoro, i mandati (ingaggi), le offerte controfirmate e le prenotazioni confermate. </t>
  </si>
  <si>
    <t>l’IVA non rimborsabile (9500).</t>
  </si>
  <si>
    <t>Preventivo IVA non rimborsabile (9,5)</t>
  </si>
  <si>
    <t>IVA non rimborsabile</t>
  </si>
  <si>
    <t>Contributi sociali in Svizzera</t>
  </si>
  <si>
    <t>Spesa in franchi al 20%</t>
  </si>
  <si>
    <t>Spesa in franchi al 40%</t>
  </si>
  <si>
    <t>Computabili al 20%</t>
  </si>
  <si>
    <t>Spese computabili al 20%</t>
  </si>
  <si>
    <t>Spese computabili al 20% netto</t>
  </si>
  <si>
    <t>le aliquote per le spese previste nelle condizioni generali di impiego delle parti sociali (6101-6109);</t>
  </si>
  <si>
    <t>Fase di domanda</t>
  </si>
  <si>
    <t>Fase di versamento</t>
  </si>
  <si>
    <t>Fase di conteggio</t>
  </si>
  <si>
    <t>Spesa in franchi al 50 %</t>
  </si>
  <si>
    <t xml:space="preserve">Vanno indicate solo le voci di preventivo, l’impresa/il o la dipendente, il Cantone e l’importo al 20 per cento o al 40 per cento risp. al 50 per cento. </t>
  </si>
  <si>
    <t>Spesa in franchi al 50%</t>
  </si>
  <si>
    <t>Vanno indicate le voci di preventivo, l’impresa/il o la dipendente, il numero IVA/AVS, il Cantone e l’importo al 20 per cento o al 40 per cento risp. al 50 per cento.</t>
  </si>
  <si>
    <t>Computabili al 40% risp. al 50%</t>
  </si>
  <si>
    <t xml:space="preserve">Spese computabili al 40% risp. al 50% </t>
  </si>
  <si>
    <t xml:space="preserve">L’aliquota per l’IVA non rimborsabile dipende da quella applicata ai relativi costi computabili (20 per cento o 40 per cento risp. 50 per cento). </t>
  </si>
  <si>
    <t xml:space="preserve">Vanno indicate tutte le spese computabili superiori a 15'000 franchi per fornitore di prestazioni e i salari superiori a 2'500 franchi a persona. </t>
  </si>
  <si>
    <t>Dovrebbe essere già nota la metà delle spese computabili. Vanno indicate tutte le spese computabili superiori a 15'000 franchi per fornitore di prestazioni e i salari superiori a 2'500 franchi 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</si>
</sst>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3" fontId="2" fillId="0" borderId="0" xfId="0" applyNumberFormat="1" applyFont="1" applyProtection="1">
      <protection locked="0"/>
    </xf>
    <xf numFmtId="0" fontId="2" fillId="0" borderId="2" xfId="0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5" xfId="0" applyNumberFormat="1" applyFont="1" applyBorder="1"/>
    <xf numFmtId="0" fontId="7" fillId="0" borderId="6" xfId="0" applyFont="1" applyBorder="1"/>
    <xf numFmtId="3" fontId="7" fillId="0" borderId="5" xfId="0" applyNumberFormat="1" applyFont="1" applyBorder="1" applyProtection="1">
      <protection locked="0"/>
    </xf>
    <xf numFmtId="0" fontId="7" fillId="0" borderId="4" xfId="0" applyFont="1" applyBorder="1"/>
    <xf numFmtId="0" fontId="6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6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0" fontId="6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/>
    <xf numFmtId="0" fontId="4" fillId="0" borderId="0" xfId="0" applyFont="1"/>
    <xf numFmtId="3" fontId="6" fillId="0" borderId="8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Protection="1">
      <protection locked="0"/>
    </xf>
    <xf numFmtId="0" fontId="7" fillId="0" borderId="10" xfId="0" applyFont="1" applyBorder="1"/>
    <xf numFmtId="0" fontId="6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6" fillId="0" borderId="12" xfId="0" applyNumberFormat="1" applyFont="1" applyBorder="1" applyAlignment="1" applyProtection="1">
      <alignment vertical="center"/>
      <protection locked="0"/>
    </xf>
    <xf numFmtId="3" fontId="6" fillId="0" borderId="13" xfId="0" applyNumberFormat="1" applyFont="1" applyBorder="1" applyAlignment="1" applyProtection="1">
      <alignment vertical="center"/>
      <protection locked="0"/>
    </xf>
    <xf numFmtId="9" fontId="6" fillId="0" borderId="13" xfId="1" applyFont="1" applyBorder="1" applyAlignment="1" applyProtection="1">
      <alignment vertical="center"/>
      <protection locked="0"/>
    </xf>
    <xf numFmtId="38" fontId="7" fillId="0" borderId="5" xfId="2" applyNumberFormat="1" applyFont="1" applyBorder="1"/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 applyProtection="1">
      <alignment horizontal="center" vertical="top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14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 applyProtection="1">
      <alignment horizontal="left"/>
      <protection locked="0"/>
    </xf>
    <xf numFmtId="0" fontId="7" fillId="0" borderId="2" xfId="0" applyFont="1" applyBorder="1"/>
    <xf numFmtId="38" fontId="7" fillId="0" borderId="4" xfId="2" applyNumberFormat="1" applyFont="1" applyBorder="1"/>
    <xf numFmtId="3" fontId="7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14" xfId="0" applyFont="1" applyBorder="1"/>
    <xf numFmtId="0" fontId="2" fillId="0" borderId="15" xfId="0" applyFont="1" applyBorder="1"/>
    <xf numFmtId="1" fontId="2" fillId="0" borderId="16" xfId="0" applyNumberFormat="1" applyFont="1" applyBorder="1"/>
    <xf numFmtId="9" fontId="2" fillId="0" borderId="17" xfId="1" applyFont="1" applyBorder="1"/>
    <xf numFmtId="0" fontId="2" fillId="0" borderId="17" xfId="0" applyFont="1" applyBorder="1"/>
    <xf numFmtId="0" fontId="2" fillId="0" borderId="9" xfId="0" applyFont="1" applyBorder="1"/>
    <xf numFmtId="0" fontId="2" fillId="0" borderId="16" xfId="0" applyFont="1" applyBorder="1"/>
    <xf numFmtId="0" fontId="4" fillId="0" borderId="9" xfId="0" applyFont="1" applyBorder="1"/>
    <xf numFmtId="1" fontId="4" fillId="0" borderId="18" xfId="0" applyNumberFormat="1" applyFont="1" applyBorder="1"/>
    <xf numFmtId="9" fontId="2" fillId="0" borderId="0" xfId="1" applyFont="1" applyBorder="1"/>
    <xf numFmtId="0" fontId="2" fillId="0" borderId="19" xfId="0" applyFont="1" applyBorder="1"/>
    <xf numFmtId="0" fontId="2" fillId="0" borderId="18" xfId="0" applyFont="1" applyBorder="1"/>
    <xf numFmtId="1" fontId="2" fillId="0" borderId="18" xfId="0" applyNumberFormat="1" applyFont="1" applyBorder="1"/>
    <xf numFmtId="1" fontId="4" fillId="0" borderId="16" xfId="0" applyNumberFormat="1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8" fillId="0" borderId="0" xfId="0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12" fillId="0" borderId="5" xfId="0" applyFont="1" applyBorder="1"/>
    <xf numFmtId="0" fontId="12" fillId="0" borderId="4" xfId="0" applyFont="1" applyBorder="1"/>
    <xf numFmtId="0" fontId="12" fillId="0" borderId="10" xfId="0" applyFont="1" applyBorder="1"/>
    <xf numFmtId="3" fontId="13" fillId="0" borderId="13" xfId="0" applyNumberFormat="1" applyFont="1" applyBorder="1" applyAlignment="1" applyProtection="1">
      <alignment vertical="center"/>
      <protection locked="0"/>
    </xf>
    <xf numFmtId="9" fontId="13" fillId="0" borderId="13" xfId="1" applyFont="1" applyBorder="1" applyAlignment="1" applyProtection="1">
      <alignment vertical="center"/>
      <protection locked="0"/>
    </xf>
    <xf numFmtId="38" fontId="11" fillId="0" borderId="5" xfId="2" applyNumberFormat="1" applyFont="1" applyBorder="1"/>
    <xf numFmtId="38" fontId="11" fillId="0" borderId="4" xfId="2" applyNumberFormat="1" applyFont="1" applyBorder="1"/>
    <xf numFmtId="38" fontId="14" fillId="0" borderId="5" xfId="2" applyNumberFormat="1" applyFont="1" applyBorder="1"/>
    <xf numFmtId="3" fontId="10" fillId="0" borderId="13" xfId="0" applyNumberFormat="1" applyFont="1" applyBorder="1" applyAlignment="1" applyProtection="1">
      <alignment vertical="center"/>
      <protection locked="0"/>
    </xf>
    <xf numFmtId="9" fontId="10" fillId="0" borderId="13" xfId="1" applyFont="1" applyBorder="1" applyAlignment="1" applyProtection="1">
      <alignment vertical="center"/>
      <protection locked="0"/>
    </xf>
    <xf numFmtId="38" fontId="15" fillId="0" borderId="5" xfId="2" applyNumberFormat="1" applyFont="1" applyBorder="1"/>
    <xf numFmtId="0" fontId="16" fillId="0" borderId="0" xfId="0" applyFont="1"/>
  </cellXfs>
  <cellStyles count="3">
    <cellStyle name="Komma 2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showZeros="0" topLeftCell="A75" zoomScaleNormal="100" workbookViewId="0">
      <selection activeCell="N93" sqref="N93"/>
    </sheetView>
  </sheetViews>
  <sheetFormatPr baseColWidth="10" defaultColWidth="11.42578125" defaultRowHeight="12.75" x14ac:dyDescent="0.2"/>
  <cols>
    <col min="1" max="1" width="7.140625" style="1" customWidth="1"/>
    <col min="2" max="2" width="33.85546875" style="1" customWidth="1"/>
    <col min="3" max="3" width="25.42578125" style="2" customWidth="1"/>
    <col min="4" max="4" width="13.140625" style="2" customWidth="1"/>
    <col min="5" max="7" width="11.5703125" style="1" customWidth="1"/>
    <col min="8" max="16384" width="11.42578125" style="1"/>
  </cols>
  <sheetData>
    <row r="1" spans="1:9" ht="18" customHeight="1" x14ac:dyDescent="0.25">
      <c r="A1" s="10" t="s">
        <v>0</v>
      </c>
      <c r="B1" s="10"/>
      <c r="C1" s="11"/>
      <c r="D1" s="12"/>
    </row>
    <row r="2" spans="1:9" ht="14.1" customHeight="1" x14ac:dyDescent="0.2"/>
    <row r="3" spans="1:9" ht="14.1" customHeight="1" x14ac:dyDescent="0.2"/>
    <row r="4" spans="1:9" ht="20.100000000000001" customHeight="1" x14ac:dyDescent="0.2">
      <c r="A4" s="4" t="s">
        <v>1</v>
      </c>
      <c r="B4" s="4"/>
      <c r="C4" s="3"/>
      <c r="D4" s="24" t="s">
        <v>2</v>
      </c>
      <c r="E4" s="25"/>
      <c r="F4" s="25"/>
      <c r="G4" s="25"/>
    </row>
    <row r="5" spans="1:9" ht="20.100000000000001" customHeight="1" x14ac:dyDescent="0.2">
      <c r="A5" s="6" t="s">
        <v>3</v>
      </c>
      <c r="B5" s="4"/>
      <c r="C5" s="3"/>
      <c r="D5" s="24"/>
    </row>
    <row r="6" spans="1:9" ht="20.100000000000001" customHeight="1" x14ac:dyDescent="0.2">
      <c r="A6" s="6" t="s">
        <v>4</v>
      </c>
      <c r="B6" s="4"/>
      <c r="C6" s="3"/>
      <c r="D6" s="24" t="s">
        <v>5</v>
      </c>
      <c r="E6" s="25"/>
      <c r="F6" s="25"/>
      <c r="G6" s="25"/>
    </row>
    <row r="7" spans="1:9" ht="20.100000000000001" customHeight="1" x14ac:dyDescent="0.2">
      <c r="A7" s="13" t="s">
        <v>6</v>
      </c>
      <c r="B7" s="6"/>
      <c r="C7" s="7"/>
      <c r="D7" s="5"/>
    </row>
    <row r="8" spans="1:9" ht="20.100000000000001" customHeight="1" x14ac:dyDescent="0.2">
      <c r="A8" s="6" t="s">
        <v>7</v>
      </c>
      <c r="B8" s="6"/>
      <c r="C8" s="7"/>
      <c r="D8" s="5"/>
    </row>
    <row r="9" spans="1:9" ht="20.100000000000001" customHeight="1" x14ac:dyDescent="0.2">
      <c r="A9" s="6" t="s">
        <v>8</v>
      </c>
      <c r="B9" s="6"/>
      <c r="C9" s="7"/>
      <c r="D9" s="5"/>
    </row>
    <row r="10" spans="1:9" x14ac:dyDescent="0.2">
      <c r="A10" s="8"/>
      <c r="B10" s="9"/>
      <c r="C10" s="5"/>
      <c r="D10" s="5"/>
    </row>
    <row r="11" spans="1:9" x14ac:dyDescent="0.2">
      <c r="A11" s="8"/>
      <c r="B11" s="9"/>
      <c r="C11" s="5"/>
      <c r="D11" s="5"/>
    </row>
    <row r="12" spans="1:9" x14ac:dyDescent="0.2">
      <c r="A12" s="8"/>
      <c r="B12" s="9"/>
      <c r="C12" s="5"/>
      <c r="D12" s="5"/>
    </row>
    <row r="13" spans="1:9" x14ac:dyDescent="0.2">
      <c r="A13" s="23">
        <v>1</v>
      </c>
      <c r="B13" s="23">
        <v>2</v>
      </c>
      <c r="C13" s="23">
        <v>3</v>
      </c>
      <c r="D13" s="23">
        <v>3</v>
      </c>
      <c r="E13" s="26">
        <v>5</v>
      </c>
      <c r="F13" s="26">
        <v>6</v>
      </c>
      <c r="G13" s="26">
        <v>7</v>
      </c>
      <c r="H13" s="26">
        <v>8</v>
      </c>
      <c r="I13" s="70">
        <v>9</v>
      </c>
    </row>
    <row r="14" spans="1:9" ht="50.1" customHeight="1" x14ac:dyDescent="0.2">
      <c r="A14" s="14" t="s">
        <v>9</v>
      </c>
      <c r="B14" s="14" t="s">
        <v>10</v>
      </c>
      <c r="C14" s="14" t="s">
        <v>11</v>
      </c>
      <c r="D14" s="27" t="s">
        <v>12</v>
      </c>
      <c r="E14" s="28" t="s">
        <v>13</v>
      </c>
      <c r="F14" s="28" t="s">
        <v>14</v>
      </c>
      <c r="G14" s="28" t="s">
        <v>15</v>
      </c>
      <c r="H14" s="28" t="s">
        <v>16</v>
      </c>
      <c r="I14" s="28" t="s">
        <v>182</v>
      </c>
    </row>
    <row r="15" spans="1:9" x14ac:dyDescent="0.2">
      <c r="A15" s="19"/>
      <c r="B15" s="18"/>
      <c r="C15" s="19"/>
      <c r="D15" s="19"/>
      <c r="E15" s="29"/>
      <c r="F15" s="29"/>
      <c r="G15" s="29"/>
      <c r="H15" s="29"/>
      <c r="I15" s="71"/>
    </row>
    <row r="16" spans="1:9" x14ac:dyDescent="0.2">
      <c r="A16" s="19"/>
      <c r="B16" s="15"/>
      <c r="C16" s="16"/>
      <c r="D16" s="17"/>
      <c r="E16" s="20"/>
      <c r="F16" s="20"/>
      <c r="G16" s="20"/>
      <c r="H16" s="20"/>
      <c r="I16" s="72"/>
    </row>
    <row r="17" spans="1:9" x14ac:dyDescent="0.2">
      <c r="A17" s="19"/>
      <c r="B17" s="18"/>
      <c r="C17" s="19"/>
      <c r="D17" s="19"/>
      <c r="E17" s="29"/>
      <c r="F17" s="29"/>
      <c r="G17" s="29"/>
      <c r="H17" s="29"/>
      <c r="I17" s="71"/>
    </row>
    <row r="18" spans="1:9" x14ac:dyDescent="0.2">
      <c r="A18" s="19"/>
      <c r="B18" s="19"/>
      <c r="C18" s="19"/>
      <c r="D18" s="19"/>
      <c r="E18" s="29"/>
      <c r="F18" s="29"/>
      <c r="G18" s="29"/>
      <c r="H18" s="29"/>
      <c r="I18" s="71"/>
    </row>
    <row r="19" spans="1:9" x14ac:dyDescent="0.2">
      <c r="A19" s="19"/>
      <c r="B19" s="19"/>
      <c r="C19" s="19"/>
      <c r="D19" s="19"/>
      <c r="E19" s="29"/>
      <c r="F19" s="29"/>
      <c r="G19" s="29"/>
      <c r="H19" s="29"/>
      <c r="I19" s="71"/>
    </row>
    <row r="20" spans="1:9" x14ac:dyDescent="0.2">
      <c r="A20" s="19"/>
      <c r="B20" s="19"/>
      <c r="C20" s="19"/>
      <c r="D20" s="19"/>
      <c r="E20" s="29"/>
      <c r="F20" s="29"/>
      <c r="G20" s="29"/>
      <c r="H20" s="29"/>
      <c r="I20" s="71"/>
    </row>
    <row r="21" spans="1:9" x14ac:dyDescent="0.2">
      <c r="A21" s="19"/>
      <c r="B21" s="19"/>
      <c r="C21" s="19"/>
      <c r="D21" s="19"/>
      <c r="E21" s="29"/>
      <c r="F21" s="29"/>
      <c r="G21" s="29"/>
      <c r="H21" s="29"/>
      <c r="I21" s="71"/>
    </row>
    <row r="22" spans="1:9" x14ac:dyDescent="0.2">
      <c r="A22" s="19"/>
      <c r="B22" s="19"/>
      <c r="C22" s="19"/>
      <c r="D22" s="19"/>
      <c r="E22" s="29"/>
      <c r="F22" s="29"/>
      <c r="G22" s="29"/>
      <c r="H22" s="29"/>
      <c r="I22" s="71"/>
    </row>
    <row r="23" spans="1:9" x14ac:dyDescent="0.2">
      <c r="A23" s="19"/>
      <c r="B23" s="19"/>
      <c r="C23" s="19"/>
      <c r="D23" s="19"/>
      <c r="E23" s="29"/>
      <c r="F23" s="29"/>
      <c r="G23" s="29"/>
      <c r="H23" s="29"/>
      <c r="I23" s="71"/>
    </row>
    <row r="24" spans="1:9" x14ac:dyDescent="0.2">
      <c r="A24" s="19"/>
      <c r="B24" s="19"/>
      <c r="C24" s="19"/>
      <c r="D24" s="19"/>
      <c r="E24" s="29"/>
      <c r="F24" s="29"/>
      <c r="G24" s="29"/>
      <c r="H24" s="29"/>
      <c r="I24" s="71"/>
    </row>
    <row r="25" spans="1:9" s="30" customFormat="1" x14ac:dyDescent="0.2">
      <c r="A25" s="19"/>
      <c r="B25" s="19"/>
      <c r="C25" s="19"/>
      <c r="D25" s="19"/>
      <c r="E25" s="29"/>
      <c r="F25" s="29"/>
      <c r="G25" s="29"/>
      <c r="H25" s="29"/>
      <c r="I25" s="71"/>
    </row>
    <row r="26" spans="1:9" x14ac:dyDescent="0.2">
      <c r="A26" s="19"/>
      <c r="B26" s="19"/>
      <c r="C26" s="19"/>
      <c r="D26" s="19"/>
      <c r="E26" s="29"/>
      <c r="F26" s="29"/>
      <c r="G26" s="29"/>
      <c r="H26" s="29"/>
      <c r="I26" s="71"/>
    </row>
    <row r="27" spans="1:9" x14ac:dyDescent="0.2">
      <c r="A27" s="19"/>
      <c r="B27" s="19"/>
      <c r="C27" s="19"/>
      <c r="D27" s="19"/>
      <c r="E27" s="29"/>
      <c r="F27" s="29"/>
      <c r="G27" s="29"/>
      <c r="H27" s="29"/>
      <c r="I27" s="71"/>
    </row>
    <row r="28" spans="1:9" x14ac:dyDescent="0.2">
      <c r="A28" s="19"/>
      <c r="B28" s="19"/>
      <c r="C28" s="19"/>
      <c r="D28" s="19"/>
      <c r="E28" s="29"/>
      <c r="F28" s="29"/>
      <c r="G28" s="29"/>
      <c r="H28" s="29"/>
      <c r="I28" s="71"/>
    </row>
    <row r="29" spans="1:9" x14ac:dyDescent="0.2">
      <c r="A29" s="19"/>
      <c r="B29" s="19"/>
      <c r="C29" s="19"/>
      <c r="D29" s="19"/>
      <c r="E29" s="29"/>
      <c r="F29" s="29"/>
      <c r="G29" s="29"/>
      <c r="H29" s="29"/>
      <c r="I29" s="71"/>
    </row>
    <row r="30" spans="1:9" x14ac:dyDescent="0.2">
      <c r="A30" s="19"/>
      <c r="B30" s="19"/>
      <c r="C30" s="19"/>
      <c r="D30" s="19"/>
      <c r="E30" s="29"/>
      <c r="F30" s="29"/>
      <c r="G30" s="29"/>
      <c r="H30" s="29"/>
      <c r="I30" s="71"/>
    </row>
    <row r="31" spans="1:9" x14ac:dyDescent="0.2">
      <c r="A31" s="19"/>
      <c r="B31" s="19"/>
      <c r="C31" s="19"/>
      <c r="D31" s="19"/>
      <c r="E31" s="29"/>
      <c r="F31" s="29"/>
      <c r="G31" s="29"/>
      <c r="H31" s="29"/>
      <c r="I31" s="71"/>
    </row>
    <row r="32" spans="1:9" x14ac:dyDescent="0.2">
      <c r="A32" s="19"/>
      <c r="B32" s="19"/>
      <c r="C32" s="19"/>
      <c r="D32" s="19"/>
      <c r="E32" s="29"/>
      <c r="F32" s="29"/>
      <c r="G32" s="29"/>
      <c r="H32" s="29"/>
      <c r="I32" s="71"/>
    </row>
    <row r="33" spans="1:9" x14ac:dyDescent="0.2">
      <c r="A33" s="19"/>
      <c r="B33" s="19"/>
      <c r="C33" s="19"/>
      <c r="D33" s="19"/>
      <c r="E33" s="29"/>
      <c r="F33" s="29"/>
      <c r="G33" s="29"/>
      <c r="H33" s="29"/>
      <c r="I33" s="71"/>
    </row>
    <row r="34" spans="1:9" s="30" customFormat="1" x14ac:dyDescent="0.2">
      <c r="A34" s="19"/>
      <c r="B34" s="19"/>
      <c r="C34" s="19"/>
      <c r="D34" s="19"/>
      <c r="E34" s="29"/>
      <c r="F34" s="29"/>
      <c r="G34" s="29"/>
      <c r="H34" s="29"/>
      <c r="I34" s="71"/>
    </row>
    <row r="35" spans="1:9" x14ac:dyDescent="0.2">
      <c r="A35" s="19"/>
      <c r="B35" s="19"/>
      <c r="C35" s="19"/>
      <c r="D35" s="19"/>
      <c r="E35" s="29"/>
      <c r="F35" s="29"/>
      <c r="G35" s="29"/>
      <c r="H35" s="29"/>
      <c r="I35" s="71"/>
    </row>
    <row r="36" spans="1:9" x14ac:dyDescent="0.2">
      <c r="A36" s="19"/>
      <c r="B36" s="19"/>
      <c r="C36" s="19"/>
      <c r="D36" s="19"/>
      <c r="E36" s="29"/>
      <c r="F36" s="29"/>
      <c r="G36" s="29"/>
      <c r="H36" s="29"/>
      <c r="I36" s="71"/>
    </row>
    <row r="37" spans="1:9" x14ac:dyDescent="0.2">
      <c r="A37" s="19"/>
      <c r="B37" s="19"/>
      <c r="C37" s="19"/>
      <c r="D37" s="19"/>
      <c r="E37" s="29"/>
      <c r="F37" s="29"/>
      <c r="G37" s="29"/>
      <c r="H37" s="29"/>
      <c r="I37" s="71"/>
    </row>
    <row r="38" spans="1:9" x14ac:dyDescent="0.2">
      <c r="A38" s="19"/>
      <c r="B38" s="19"/>
      <c r="C38" s="19"/>
      <c r="D38" s="19"/>
      <c r="E38" s="29"/>
      <c r="F38" s="29"/>
      <c r="G38" s="29"/>
      <c r="H38" s="29"/>
      <c r="I38" s="71"/>
    </row>
    <row r="39" spans="1:9" x14ac:dyDescent="0.2">
      <c r="A39" s="19"/>
      <c r="B39" s="19"/>
      <c r="C39" s="19"/>
      <c r="D39" s="19"/>
      <c r="E39" s="29"/>
      <c r="F39" s="29"/>
      <c r="G39" s="29"/>
      <c r="H39" s="29"/>
      <c r="I39" s="71"/>
    </row>
    <row r="40" spans="1:9" x14ac:dyDescent="0.2">
      <c r="A40" s="19"/>
      <c r="B40" s="19"/>
      <c r="C40" s="19"/>
      <c r="D40" s="19"/>
      <c r="E40" s="29"/>
      <c r="F40" s="29"/>
      <c r="G40" s="29"/>
      <c r="H40" s="29"/>
      <c r="I40" s="71"/>
    </row>
    <row r="41" spans="1:9" s="30" customFormat="1" x14ac:dyDescent="0.2">
      <c r="A41" s="19"/>
      <c r="B41" s="19"/>
      <c r="C41" s="19"/>
      <c r="D41" s="19"/>
      <c r="E41" s="29"/>
      <c r="F41" s="29"/>
      <c r="G41" s="29"/>
      <c r="H41" s="29"/>
      <c r="I41" s="71"/>
    </row>
    <row r="42" spans="1:9" x14ac:dyDescent="0.2">
      <c r="A42" s="19"/>
      <c r="B42" s="19"/>
      <c r="C42" s="19"/>
      <c r="D42" s="19"/>
      <c r="E42" s="29"/>
      <c r="F42" s="29"/>
      <c r="G42" s="29"/>
      <c r="H42" s="29"/>
      <c r="I42" s="71"/>
    </row>
    <row r="43" spans="1:9" x14ac:dyDescent="0.2">
      <c r="A43" s="19"/>
      <c r="B43" s="19"/>
      <c r="C43" s="19"/>
      <c r="D43" s="19"/>
      <c r="E43" s="29"/>
      <c r="F43" s="29"/>
      <c r="G43" s="29"/>
      <c r="H43" s="29"/>
      <c r="I43" s="71"/>
    </row>
    <row r="44" spans="1:9" x14ac:dyDescent="0.2">
      <c r="A44" s="19"/>
      <c r="B44" s="19"/>
      <c r="C44" s="19"/>
      <c r="D44" s="19"/>
      <c r="E44" s="29"/>
      <c r="F44" s="29"/>
      <c r="G44" s="29"/>
      <c r="H44" s="29"/>
      <c r="I44" s="71"/>
    </row>
    <row r="45" spans="1:9" x14ac:dyDescent="0.2">
      <c r="A45" s="19"/>
      <c r="B45" s="19"/>
      <c r="C45" s="19"/>
      <c r="D45" s="19"/>
      <c r="E45" s="29"/>
      <c r="F45" s="29"/>
      <c r="G45" s="29"/>
      <c r="H45" s="29"/>
      <c r="I45" s="71"/>
    </row>
    <row r="46" spans="1:9" s="30" customFormat="1" x14ac:dyDescent="0.2">
      <c r="A46" s="19"/>
      <c r="B46" s="19"/>
      <c r="C46" s="19"/>
      <c r="D46" s="19"/>
      <c r="E46" s="29"/>
      <c r="F46" s="29"/>
      <c r="G46" s="29"/>
      <c r="H46" s="29"/>
      <c r="I46" s="71"/>
    </row>
    <row r="47" spans="1:9" x14ac:dyDescent="0.2">
      <c r="A47" s="19"/>
      <c r="B47" s="19"/>
      <c r="C47" s="19"/>
      <c r="D47" s="19"/>
      <c r="E47" s="29"/>
      <c r="F47" s="29"/>
      <c r="G47" s="29"/>
      <c r="H47" s="29"/>
      <c r="I47" s="71"/>
    </row>
    <row r="48" spans="1:9" x14ac:dyDescent="0.2">
      <c r="A48" s="19"/>
      <c r="B48" s="19"/>
      <c r="C48" s="19"/>
      <c r="D48" s="19"/>
      <c r="E48" s="29"/>
      <c r="F48" s="29"/>
      <c r="G48" s="29"/>
      <c r="H48" s="29"/>
      <c r="I48" s="71"/>
    </row>
    <row r="49" spans="1:9" x14ac:dyDescent="0.2">
      <c r="A49" s="19"/>
      <c r="B49" s="19"/>
      <c r="C49" s="19"/>
      <c r="D49" s="19"/>
      <c r="E49" s="29"/>
      <c r="F49" s="29"/>
      <c r="G49" s="29"/>
      <c r="H49" s="29"/>
      <c r="I49" s="71"/>
    </row>
    <row r="50" spans="1:9" x14ac:dyDescent="0.2">
      <c r="A50" s="19"/>
      <c r="B50" s="19"/>
      <c r="C50" s="19"/>
      <c r="D50" s="19"/>
      <c r="E50" s="29"/>
      <c r="F50" s="29"/>
      <c r="G50" s="29"/>
      <c r="H50" s="29"/>
      <c r="I50" s="71"/>
    </row>
    <row r="51" spans="1:9" x14ac:dyDescent="0.2">
      <c r="A51" s="19"/>
      <c r="B51" s="19"/>
      <c r="C51" s="19"/>
      <c r="D51" s="19"/>
      <c r="E51" s="29"/>
      <c r="F51" s="29"/>
      <c r="G51" s="29"/>
      <c r="H51" s="29"/>
      <c r="I51" s="71"/>
    </row>
    <row r="52" spans="1:9" x14ac:dyDescent="0.2">
      <c r="A52" s="19"/>
      <c r="B52" s="19"/>
      <c r="C52" s="19"/>
      <c r="D52" s="19"/>
      <c r="E52" s="29"/>
      <c r="F52" s="29"/>
      <c r="G52" s="29"/>
      <c r="H52" s="29"/>
      <c r="I52" s="71"/>
    </row>
    <row r="53" spans="1:9" x14ac:dyDescent="0.2">
      <c r="A53" s="19"/>
      <c r="B53" s="19"/>
      <c r="C53" s="19"/>
      <c r="D53" s="19"/>
      <c r="E53" s="29"/>
      <c r="F53" s="29"/>
      <c r="G53" s="29"/>
      <c r="H53" s="29"/>
      <c r="I53" s="71"/>
    </row>
    <row r="54" spans="1:9" x14ac:dyDescent="0.2">
      <c r="A54" s="19"/>
      <c r="B54" s="19"/>
      <c r="C54" s="19"/>
      <c r="D54" s="19"/>
      <c r="E54" s="29"/>
      <c r="F54" s="29"/>
      <c r="G54" s="29"/>
      <c r="H54" s="29"/>
      <c r="I54" s="71"/>
    </row>
    <row r="55" spans="1:9" x14ac:dyDescent="0.2">
      <c r="A55" s="19"/>
      <c r="B55" s="19"/>
      <c r="C55" s="19"/>
      <c r="D55" s="19"/>
      <c r="E55" s="29"/>
      <c r="F55" s="29"/>
      <c r="G55" s="29"/>
      <c r="H55" s="29"/>
      <c r="I55" s="71"/>
    </row>
    <row r="56" spans="1:9" x14ac:dyDescent="0.2">
      <c r="A56" s="19"/>
      <c r="B56" s="19"/>
      <c r="C56" s="19"/>
      <c r="D56" s="19"/>
      <c r="E56" s="29"/>
      <c r="F56" s="29"/>
      <c r="G56" s="29"/>
      <c r="H56" s="29"/>
      <c r="I56" s="71"/>
    </row>
    <row r="57" spans="1:9" x14ac:dyDescent="0.2">
      <c r="A57" s="19"/>
      <c r="B57" s="19"/>
      <c r="C57" s="19"/>
      <c r="D57" s="19"/>
      <c r="E57" s="29"/>
      <c r="F57" s="29"/>
      <c r="G57" s="29"/>
      <c r="H57" s="29"/>
      <c r="I57" s="71"/>
    </row>
    <row r="58" spans="1:9" x14ac:dyDescent="0.2">
      <c r="A58" s="19"/>
      <c r="B58" s="19"/>
      <c r="C58" s="19"/>
      <c r="D58" s="19"/>
      <c r="E58" s="29"/>
      <c r="F58" s="29"/>
      <c r="G58" s="29"/>
      <c r="H58" s="29"/>
      <c r="I58" s="71"/>
    </row>
    <row r="59" spans="1:9" x14ac:dyDescent="0.2">
      <c r="A59" s="19"/>
      <c r="B59" s="19"/>
      <c r="C59" s="19"/>
      <c r="D59" s="19"/>
      <c r="E59" s="29"/>
      <c r="F59" s="29"/>
      <c r="G59" s="29"/>
      <c r="H59" s="29"/>
      <c r="I59" s="71"/>
    </row>
    <row r="60" spans="1:9" x14ac:dyDescent="0.2">
      <c r="A60" s="19"/>
      <c r="B60" s="19"/>
      <c r="C60" s="19"/>
      <c r="D60" s="19"/>
      <c r="E60" s="29"/>
      <c r="F60" s="29"/>
      <c r="G60" s="29"/>
      <c r="H60" s="29"/>
      <c r="I60" s="71"/>
    </row>
    <row r="61" spans="1:9" x14ac:dyDescent="0.2">
      <c r="A61" s="19"/>
      <c r="B61" s="19"/>
      <c r="C61" s="19"/>
      <c r="D61" s="19"/>
      <c r="E61" s="29"/>
      <c r="F61" s="29"/>
      <c r="G61" s="29"/>
      <c r="H61" s="29"/>
      <c r="I61" s="71"/>
    </row>
    <row r="62" spans="1:9" x14ac:dyDescent="0.2">
      <c r="A62" s="19"/>
      <c r="B62" s="19"/>
      <c r="C62" s="19"/>
      <c r="D62" s="19"/>
      <c r="E62" s="29"/>
      <c r="F62" s="29"/>
      <c r="G62" s="29"/>
      <c r="H62" s="29"/>
      <c r="I62" s="71"/>
    </row>
    <row r="63" spans="1:9" x14ac:dyDescent="0.2">
      <c r="A63" s="19"/>
      <c r="B63" s="19"/>
      <c r="C63" s="19"/>
      <c r="D63" s="19"/>
      <c r="E63" s="29"/>
      <c r="F63" s="29"/>
      <c r="G63" s="29"/>
      <c r="H63" s="29"/>
      <c r="I63" s="71"/>
    </row>
    <row r="64" spans="1:9" x14ac:dyDescent="0.2">
      <c r="A64" s="19"/>
      <c r="B64" s="19"/>
      <c r="C64" s="19"/>
      <c r="D64" s="19"/>
      <c r="E64" s="29"/>
      <c r="F64" s="29"/>
      <c r="G64" s="29"/>
      <c r="H64" s="29"/>
      <c r="I64" s="71"/>
    </row>
    <row r="65" spans="1:9" x14ac:dyDescent="0.2">
      <c r="A65" s="19"/>
      <c r="B65" s="19"/>
      <c r="C65" s="19"/>
      <c r="D65" s="19"/>
      <c r="E65" s="29"/>
      <c r="F65" s="29"/>
      <c r="G65" s="29"/>
      <c r="H65" s="29"/>
      <c r="I65" s="71"/>
    </row>
    <row r="66" spans="1:9" x14ac:dyDescent="0.2">
      <c r="A66" s="19"/>
      <c r="B66" s="19"/>
      <c r="C66" s="19"/>
      <c r="D66" s="19"/>
      <c r="E66" s="29"/>
      <c r="F66" s="29"/>
      <c r="G66" s="29"/>
      <c r="H66" s="29"/>
      <c r="I66" s="71"/>
    </row>
    <row r="67" spans="1:9" x14ac:dyDescent="0.2">
      <c r="A67" s="19"/>
      <c r="B67" s="19"/>
      <c r="C67" s="19"/>
      <c r="D67" s="19"/>
      <c r="E67" s="29"/>
      <c r="F67" s="29"/>
      <c r="G67" s="29"/>
      <c r="H67" s="29"/>
      <c r="I67" s="71"/>
    </row>
    <row r="68" spans="1:9" x14ac:dyDescent="0.2">
      <c r="A68" s="19"/>
      <c r="B68" s="19"/>
      <c r="C68" s="19"/>
      <c r="D68" s="19"/>
      <c r="E68" s="29"/>
      <c r="F68" s="29"/>
      <c r="G68" s="29"/>
      <c r="H68" s="29"/>
      <c r="I68" s="71"/>
    </row>
    <row r="69" spans="1:9" x14ac:dyDescent="0.2">
      <c r="A69" s="19"/>
      <c r="B69" s="19"/>
      <c r="C69" s="19"/>
      <c r="D69" s="19"/>
      <c r="E69" s="29"/>
      <c r="F69" s="29"/>
      <c r="G69" s="29"/>
      <c r="H69" s="29"/>
      <c r="I69" s="71"/>
    </row>
    <row r="70" spans="1:9" x14ac:dyDescent="0.2">
      <c r="A70" s="19"/>
      <c r="B70" s="19"/>
      <c r="C70" s="19"/>
      <c r="D70" s="19"/>
      <c r="E70" s="29"/>
      <c r="F70" s="29"/>
      <c r="G70" s="29"/>
      <c r="H70" s="29"/>
      <c r="I70" s="71"/>
    </row>
    <row r="71" spans="1:9" x14ac:dyDescent="0.2">
      <c r="A71" s="19"/>
      <c r="B71" s="19"/>
      <c r="C71" s="19"/>
      <c r="D71" s="19"/>
      <c r="E71" s="29"/>
      <c r="F71" s="29"/>
      <c r="G71" s="29"/>
      <c r="H71" s="29"/>
      <c r="I71" s="71"/>
    </row>
    <row r="72" spans="1:9" x14ac:dyDescent="0.2">
      <c r="A72" s="19"/>
      <c r="B72" s="19"/>
      <c r="C72" s="19"/>
      <c r="D72" s="19"/>
      <c r="E72" s="29"/>
      <c r="F72" s="29"/>
      <c r="G72" s="29"/>
      <c r="H72" s="29"/>
      <c r="I72" s="71"/>
    </row>
    <row r="73" spans="1:9" x14ac:dyDescent="0.2">
      <c r="A73" s="19"/>
      <c r="B73" s="19"/>
      <c r="C73" s="19"/>
      <c r="D73" s="19"/>
      <c r="E73" s="29"/>
      <c r="F73" s="29"/>
      <c r="G73" s="29"/>
      <c r="H73" s="29"/>
      <c r="I73" s="71"/>
    </row>
    <row r="74" spans="1:9" x14ac:dyDescent="0.2">
      <c r="A74" s="19"/>
      <c r="B74" s="19"/>
      <c r="C74" s="19"/>
      <c r="D74" s="19"/>
      <c r="E74" s="29"/>
      <c r="F74" s="29"/>
      <c r="G74" s="29"/>
      <c r="H74" s="29"/>
      <c r="I74" s="71"/>
    </row>
    <row r="75" spans="1:9" x14ac:dyDescent="0.2">
      <c r="A75" s="19"/>
      <c r="B75" s="19"/>
      <c r="C75" s="19"/>
      <c r="D75" s="19"/>
      <c r="E75" s="29"/>
      <c r="F75" s="29"/>
      <c r="G75" s="29"/>
      <c r="H75" s="29"/>
      <c r="I75" s="71"/>
    </row>
    <row r="76" spans="1:9" x14ac:dyDescent="0.2">
      <c r="A76" s="19"/>
      <c r="B76" s="19"/>
      <c r="C76" s="19"/>
      <c r="D76" s="19"/>
      <c r="E76" s="29"/>
      <c r="F76" s="29"/>
      <c r="G76" s="29"/>
      <c r="H76" s="29"/>
      <c r="I76" s="71"/>
    </row>
    <row r="77" spans="1:9" x14ac:dyDescent="0.2">
      <c r="A77" s="19"/>
      <c r="B77" s="19"/>
      <c r="C77" s="19"/>
      <c r="D77" s="19"/>
      <c r="E77" s="29"/>
      <c r="F77" s="29"/>
      <c r="G77" s="29"/>
      <c r="H77" s="29"/>
      <c r="I77" s="71"/>
    </row>
    <row r="78" spans="1:9" x14ac:dyDescent="0.2">
      <c r="A78" s="19"/>
      <c r="B78" s="19"/>
      <c r="C78" s="19"/>
      <c r="D78" s="19"/>
      <c r="E78" s="29"/>
      <c r="F78" s="29"/>
      <c r="G78" s="29"/>
      <c r="H78" s="29"/>
      <c r="I78" s="71"/>
    </row>
    <row r="79" spans="1:9" x14ac:dyDescent="0.2">
      <c r="A79" s="19"/>
      <c r="B79" s="19"/>
      <c r="C79" s="19"/>
      <c r="D79" s="19"/>
      <c r="E79" s="29"/>
      <c r="F79" s="29"/>
      <c r="G79" s="29"/>
      <c r="H79" s="29"/>
      <c r="I79" s="71"/>
    </row>
    <row r="80" spans="1:9" x14ac:dyDescent="0.2">
      <c r="A80" s="19"/>
      <c r="B80" s="19"/>
      <c r="C80" s="19"/>
      <c r="D80" s="19"/>
      <c r="E80" s="29"/>
      <c r="F80" s="29"/>
      <c r="G80" s="29"/>
      <c r="H80" s="29"/>
      <c r="I80" s="71"/>
    </row>
    <row r="81" spans="1:9" x14ac:dyDescent="0.2">
      <c r="A81" s="19"/>
      <c r="B81" s="19"/>
      <c r="C81" s="19"/>
      <c r="D81" s="19"/>
      <c r="E81" s="29"/>
      <c r="F81" s="29"/>
      <c r="G81" s="29"/>
      <c r="H81" s="29"/>
      <c r="I81" s="71"/>
    </row>
    <row r="82" spans="1:9" x14ac:dyDescent="0.2">
      <c r="A82" s="19"/>
      <c r="B82" s="19"/>
      <c r="C82" s="19"/>
      <c r="D82" s="19"/>
      <c r="E82" s="29"/>
      <c r="F82" s="29"/>
      <c r="G82" s="29"/>
      <c r="H82" s="29"/>
      <c r="I82" s="71"/>
    </row>
    <row r="83" spans="1:9" x14ac:dyDescent="0.2">
      <c r="A83" s="19"/>
      <c r="B83" s="19"/>
      <c r="C83" s="19"/>
      <c r="D83" s="19"/>
      <c r="E83" s="29"/>
      <c r="F83" s="29"/>
      <c r="G83" s="29"/>
      <c r="H83" s="29"/>
      <c r="I83" s="71"/>
    </row>
    <row r="84" spans="1:9" x14ac:dyDescent="0.2">
      <c r="A84" s="19"/>
      <c r="B84" s="19"/>
      <c r="C84" s="19"/>
      <c r="D84" s="19"/>
      <c r="E84" s="29"/>
      <c r="F84" s="29"/>
      <c r="G84" s="29"/>
      <c r="H84" s="29"/>
      <c r="I84" s="71"/>
    </row>
    <row r="85" spans="1:9" x14ac:dyDescent="0.2">
      <c r="A85" s="19"/>
      <c r="B85" s="19"/>
      <c r="C85" s="19"/>
      <c r="D85" s="19"/>
      <c r="E85" s="29"/>
      <c r="F85" s="29"/>
      <c r="G85" s="29"/>
      <c r="H85" s="29"/>
      <c r="I85" s="71"/>
    </row>
    <row r="86" spans="1:9" x14ac:dyDescent="0.2">
      <c r="A86" s="19"/>
      <c r="B86" s="19"/>
      <c r="C86" s="19"/>
      <c r="D86" s="19"/>
      <c r="E86" s="29"/>
      <c r="F86" s="29"/>
      <c r="G86" s="29"/>
      <c r="H86" s="29"/>
      <c r="I86" s="71"/>
    </row>
    <row r="87" spans="1:9" x14ac:dyDescent="0.2">
      <c r="A87" s="19"/>
      <c r="B87" s="19"/>
      <c r="C87" s="19"/>
      <c r="D87" s="19"/>
      <c r="E87" s="29"/>
      <c r="F87" s="29"/>
      <c r="G87" s="29"/>
      <c r="H87" s="29"/>
      <c r="I87" s="71"/>
    </row>
    <row r="88" spans="1:9" x14ac:dyDescent="0.2">
      <c r="A88" s="19"/>
      <c r="B88" s="19"/>
      <c r="C88" s="19"/>
      <c r="D88" s="19"/>
      <c r="E88" s="29"/>
      <c r="F88" s="29"/>
      <c r="G88" s="29"/>
      <c r="H88" s="29"/>
      <c r="I88" s="71"/>
    </row>
    <row r="89" spans="1:9" x14ac:dyDescent="0.2">
      <c r="A89" s="19"/>
      <c r="B89" s="19"/>
      <c r="C89" s="19"/>
      <c r="D89" s="19"/>
      <c r="E89" s="29"/>
      <c r="F89" s="29"/>
      <c r="G89" s="29"/>
      <c r="H89" s="29"/>
      <c r="I89" s="71"/>
    </row>
    <row r="90" spans="1:9" x14ac:dyDescent="0.2">
      <c r="A90" s="19"/>
      <c r="B90" s="19"/>
      <c r="C90" s="19"/>
      <c r="D90" s="19"/>
      <c r="E90" s="29"/>
      <c r="F90" s="29"/>
      <c r="G90" s="29"/>
      <c r="H90" s="29"/>
      <c r="I90" s="71"/>
    </row>
    <row r="91" spans="1:9" x14ac:dyDescent="0.2">
      <c r="A91" s="19"/>
      <c r="B91" s="19"/>
      <c r="C91" s="19"/>
      <c r="D91" s="19"/>
      <c r="E91" s="29"/>
      <c r="F91" s="29"/>
      <c r="G91" s="29"/>
      <c r="H91" s="29"/>
      <c r="I91" s="71"/>
    </row>
    <row r="92" spans="1:9" x14ac:dyDescent="0.2">
      <c r="A92" s="19"/>
      <c r="B92" s="19"/>
      <c r="C92" s="19"/>
      <c r="D92" s="19"/>
      <c r="E92" s="29"/>
      <c r="F92" s="29"/>
      <c r="G92" s="29"/>
      <c r="H92" s="29"/>
      <c r="I92" s="71"/>
    </row>
    <row r="93" spans="1:9" x14ac:dyDescent="0.2">
      <c r="A93" s="19"/>
      <c r="B93" s="19"/>
      <c r="C93" s="19"/>
      <c r="D93" s="19"/>
      <c r="E93" s="29"/>
      <c r="F93" s="29"/>
      <c r="G93" s="29"/>
      <c r="H93" s="29"/>
      <c r="I93" s="71"/>
    </row>
    <row r="94" spans="1:9" x14ac:dyDescent="0.2">
      <c r="A94" s="19"/>
      <c r="B94" s="19"/>
      <c r="C94" s="19"/>
      <c r="D94" s="19"/>
      <c r="E94" s="29"/>
      <c r="F94" s="29"/>
      <c r="G94" s="29"/>
      <c r="H94" s="29"/>
      <c r="I94" s="71"/>
    </row>
    <row r="95" spans="1:9" ht="13.5" thickBot="1" x14ac:dyDescent="0.25">
      <c r="A95" s="32"/>
      <c r="B95" s="32"/>
      <c r="C95" s="32"/>
      <c r="D95" s="32"/>
      <c r="E95" s="33"/>
      <c r="F95" s="33"/>
      <c r="G95" s="33"/>
      <c r="H95" s="33"/>
      <c r="I95" s="73"/>
    </row>
    <row r="96" spans="1:9" ht="13.7" customHeight="1" thickBot="1" x14ac:dyDescent="0.25">
      <c r="A96" s="21" t="s">
        <v>17</v>
      </c>
      <c r="B96" s="22"/>
      <c r="C96" s="31"/>
      <c r="D96" s="31"/>
      <c r="E96" s="31"/>
      <c r="F96" s="31"/>
      <c r="G96" s="37">
        <f>SUM(G15:G95)</f>
        <v>0</v>
      </c>
      <c r="H96" s="37">
        <f>SUM(H15:H95)</f>
        <v>0</v>
      </c>
      <c r="I96" s="74">
        <f>SUM(I15:I95)</f>
        <v>0</v>
      </c>
    </row>
    <row r="97" spans="1:9" ht="13.5" thickBot="1" x14ac:dyDescent="0.25">
      <c r="A97" s="34" t="s">
        <v>18</v>
      </c>
      <c r="B97" s="35"/>
      <c r="C97" s="36"/>
      <c r="D97" s="36"/>
      <c r="E97" s="36"/>
      <c r="F97" s="36"/>
      <c r="G97" s="36"/>
      <c r="H97" s="37">
        <f>G96+H96</f>
        <v>0</v>
      </c>
      <c r="I97" s="74">
        <f>G96+I96</f>
        <v>0</v>
      </c>
    </row>
    <row r="98" spans="1:9" ht="13.5" thickBot="1" x14ac:dyDescent="0.25">
      <c r="I98" s="68"/>
    </row>
    <row r="99" spans="1:9" ht="13.5" thickBot="1" x14ac:dyDescent="0.25">
      <c r="A99" s="21" t="s">
        <v>19</v>
      </c>
      <c r="B99" s="22"/>
      <c r="C99" s="31"/>
      <c r="D99" s="31"/>
      <c r="E99" s="31"/>
      <c r="F99" s="31"/>
      <c r="G99" s="37"/>
      <c r="H99" s="37"/>
      <c r="I99" s="74"/>
    </row>
    <row r="100" spans="1:9" ht="13.5" thickBot="1" x14ac:dyDescent="0.25">
      <c r="A100" s="34" t="s">
        <v>20</v>
      </c>
      <c r="B100" s="35"/>
      <c r="C100" s="36"/>
      <c r="D100" s="36"/>
      <c r="E100" s="36"/>
      <c r="F100" s="36"/>
      <c r="G100" s="36"/>
      <c r="H100" s="37">
        <f>G99+H99</f>
        <v>0</v>
      </c>
      <c r="I100" s="74">
        <f>G99+I99</f>
        <v>0</v>
      </c>
    </row>
    <row r="101" spans="1:9" ht="13.5" thickBot="1" x14ac:dyDescent="0.25">
      <c r="A101" s="34" t="s">
        <v>21</v>
      </c>
      <c r="B101" s="35"/>
      <c r="C101" s="36"/>
      <c r="D101" s="36"/>
      <c r="E101" s="36"/>
      <c r="F101" s="36"/>
      <c r="G101" s="36"/>
      <c r="H101" s="38">
        <f>IF(H100&gt;0,H97/H100,0)</f>
        <v>0</v>
      </c>
      <c r="I101" s="75">
        <f>IF(I100&gt;0,I97/I100,0)</f>
        <v>0</v>
      </c>
    </row>
  </sheetData>
  <phoneticPr fontId="0" type="noConversion"/>
  <printOptions horizontalCentered="1"/>
  <pageMargins left="0.78740157480314965" right="0.59055118110236227" top="0.78740157480314965" bottom="0.78740157480314965" header="0.39370078740157483" footer="0.39370078740157483"/>
  <pageSetup paperSize="9" fitToHeight="0" orientation="landscape" r:id="rId1"/>
  <headerFooter alignWithMargins="0">
    <oddHeader>&amp;L&amp;7&amp;"Arial"Dipartimento federale dell’interno DFI
&amp;7&amp;B&amp;"Arial"Ufficio federale della cultura&amp;"-,Regular"&amp;C&amp;R</oddHeader>
    <oddFooter>&amp;L&amp;C&amp;R</oddFooter>
  </headerFooter>
  <rowBreaks count="1" manualBreakCount="1">
    <brk id="65" max="7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8"/>
  <sheetViews>
    <sheetView showGridLines="0" tabSelected="1" topLeftCell="A81" zoomScaleNormal="100" workbookViewId="0">
      <selection activeCell="L15" sqref="L15"/>
    </sheetView>
  </sheetViews>
  <sheetFormatPr baseColWidth="10" defaultColWidth="11.5703125" defaultRowHeight="12.75" x14ac:dyDescent="0.2"/>
  <cols>
    <col min="1" max="1" width="6.42578125" style="1" customWidth="1"/>
    <col min="2" max="2" width="36.85546875" style="1" customWidth="1"/>
    <col min="3" max="3" width="16.85546875" style="1" customWidth="1"/>
    <col min="4" max="16384" width="11.5703125" style="1"/>
  </cols>
  <sheetData>
    <row r="1" spans="1:9" ht="18" x14ac:dyDescent="0.25">
      <c r="A1" s="10" t="s">
        <v>22</v>
      </c>
    </row>
    <row r="2" spans="1:9" ht="13.35" customHeight="1" x14ac:dyDescent="0.25">
      <c r="A2" s="10"/>
    </row>
    <row r="3" spans="1:9" ht="13.35" customHeight="1" x14ac:dyDescent="0.2">
      <c r="A3" s="48" t="s">
        <v>165</v>
      </c>
    </row>
    <row r="4" spans="1:9" ht="13.35" customHeight="1" x14ac:dyDescent="0.25">
      <c r="A4" s="10"/>
    </row>
    <row r="5" spans="1:9" ht="13.35" customHeight="1" x14ac:dyDescent="0.2">
      <c r="A5" s="48" t="s">
        <v>23</v>
      </c>
    </row>
    <row r="6" spans="1:9" ht="13.35" customHeight="1" x14ac:dyDescent="0.2">
      <c r="A6" s="1" t="s">
        <v>24</v>
      </c>
      <c r="G6" s="68"/>
    </row>
    <row r="7" spans="1:9" ht="13.35" customHeight="1" x14ac:dyDescent="0.2">
      <c r="A7" s="48" t="s">
        <v>25</v>
      </c>
      <c r="G7" s="68"/>
    </row>
    <row r="8" spans="1:9" ht="13.35" customHeight="1" x14ac:dyDescent="0.2">
      <c r="A8" s="1" t="s">
        <v>26</v>
      </c>
    </row>
    <row r="9" spans="1:9" ht="13.35" customHeight="1" x14ac:dyDescent="0.2">
      <c r="A9" s="48" t="s">
        <v>27</v>
      </c>
    </row>
    <row r="10" spans="1:9" ht="13.35" customHeight="1" x14ac:dyDescent="0.2"/>
    <row r="11" spans="1:9" ht="13.35" customHeight="1" x14ac:dyDescent="0.2">
      <c r="A11" s="48" t="s">
        <v>166</v>
      </c>
      <c r="I11" s="68"/>
    </row>
    <row r="12" spans="1:9" ht="13.35" customHeight="1" x14ac:dyDescent="0.2">
      <c r="A12" s="48" t="s">
        <v>28</v>
      </c>
    </row>
    <row r="13" spans="1:9" ht="13.35" customHeight="1" x14ac:dyDescent="0.2"/>
    <row r="14" spans="1:9" ht="13.35" customHeight="1" x14ac:dyDescent="0.2">
      <c r="A14" s="69" t="s">
        <v>179</v>
      </c>
    </row>
    <row r="15" spans="1:9" ht="13.35" customHeight="1" x14ac:dyDescent="0.2">
      <c r="A15" s="50" t="s">
        <v>29</v>
      </c>
    </row>
    <row r="16" spans="1:9" ht="13.35" customHeight="1" x14ac:dyDescent="0.2">
      <c r="A16" s="1" t="s">
        <v>30</v>
      </c>
    </row>
    <row r="17" spans="1:9" ht="13.35" customHeight="1" x14ac:dyDescent="0.2">
      <c r="A17" s="1" t="s">
        <v>167</v>
      </c>
      <c r="F17" s="68"/>
    </row>
    <row r="18" spans="1:9" ht="13.35" customHeight="1" x14ac:dyDescent="0.2">
      <c r="A18" s="1" t="s">
        <v>190</v>
      </c>
      <c r="H18" s="68"/>
    </row>
    <row r="19" spans="1:9" ht="13.35" customHeight="1" x14ac:dyDescent="0.2">
      <c r="A19" s="1" t="s">
        <v>183</v>
      </c>
      <c r="H19" s="68"/>
    </row>
    <row r="20" spans="1:9" ht="13.35" customHeight="1" x14ac:dyDescent="0.2">
      <c r="A20" s="1" t="s">
        <v>31</v>
      </c>
    </row>
    <row r="21" spans="1:9" ht="13.35" customHeight="1" x14ac:dyDescent="0.2"/>
    <row r="22" spans="1:9" ht="13.35" customHeight="1" x14ac:dyDescent="0.2">
      <c r="A22" s="23">
        <v>1</v>
      </c>
      <c r="B22" s="23">
        <v>2</v>
      </c>
      <c r="C22" s="23">
        <v>3</v>
      </c>
      <c r="D22" s="23">
        <v>3</v>
      </c>
      <c r="E22" s="26">
        <v>5</v>
      </c>
      <c r="F22" s="26">
        <v>6</v>
      </c>
      <c r="G22" s="26">
        <v>7</v>
      </c>
      <c r="H22" s="26">
        <v>8</v>
      </c>
      <c r="I22" s="26">
        <v>9</v>
      </c>
    </row>
    <row r="23" spans="1:9" ht="48" x14ac:dyDescent="0.2">
      <c r="A23" s="14" t="s">
        <v>32</v>
      </c>
      <c r="B23" s="14" t="s">
        <v>33</v>
      </c>
      <c r="C23" s="14" t="s">
        <v>34</v>
      </c>
      <c r="D23" s="27" t="s">
        <v>35</v>
      </c>
      <c r="E23" s="28" t="s">
        <v>36</v>
      </c>
      <c r="F23" s="28" t="s">
        <v>37</v>
      </c>
      <c r="G23" s="28" t="s">
        <v>173</v>
      </c>
      <c r="H23" s="28" t="s">
        <v>174</v>
      </c>
      <c r="I23" s="28" t="s">
        <v>184</v>
      </c>
    </row>
    <row r="24" spans="1:9" x14ac:dyDescent="0.2">
      <c r="A24" s="42">
        <v>2310</v>
      </c>
      <c r="B24" s="18" t="s">
        <v>38</v>
      </c>
      <c r="C24" s="19"/>
      <c r="D24" s="41" t="s">
        <v>39</v>
      </c>
      <c r="E24" s="29"/>
      <c r="F24" s="29"/>
      <c r="G24" s="39">
        <v>43518</v>
      </c>
      <c r="H24" s="39"/>
      <c r="I24" s="76"/>
    </row>
    <row r="25" spans="1:9" x14ac:dyDescent="0.2">
      <c r="A25" s="42">
        <v>2330</v>
      </c>
      <c r="B25" s="15" t="s">
        <v>40</v>
      </c>
      <c r="C25" s="16"/>
      <c r="D25" s="47" t="s">
        <v>41</v>
      </c>
      <c r="E25" s="20"/>
      <c r="F25" s="20"/>
      <c r="G25" s="46">
        <v>38520</v>
      </c>
      <c r="H25" s="46"/>
      <c r="I25" s="77"/>
    </row>
    <row r="26" spans="1:9" x14ac:dyDescent="0.2">
      <c r="A26" s="42">
        <v>2340</v>
      </c>
      <c r="B26" s="18" t="s">
        <v>42</v>
      </c>
      <c r="C26" s="19"/>
      <c r="D26" s="41" t="s">
        <v>43</v>
      </c>
      <c r="E26" s="29"/>
      <c r="F26" s="29"/>
      <c r="G26" s="39">
        <v>20860</v>
      </c>
      <c r="H26" s="39"/>
      <c r="I26" s="76"/>
    </row>
    <row r="27" spans="1:9" x14ac:dyDescent="0.2">
      <c r="A27" s="42">
        <v>3100</v>
      </c>
      <c r="B27" s="19" t="s">
        <v>44</v>
      </c>
      <c r="C27" s="19"/>
      <c r="D27" s="41" t="s">
        <v>45</v>
      </c>
      <c r="E27" s="29"/>
      <c r="F27" s="29"/>
      <c r="G27" s="39">
        <v>35000</v>
      </c>
      <c r="H27" s="39"/>
      <c r="I27" s="76"/>
    </row>
    <row r="28" spans="1:9" x14ac:dyDescent="0.2">
      <c r="A28" s="42">
        <v>3101</v>
      </c>
      <c r="B28" s="19" t="s">
        <v>46</v>
      </c>
      <c r="C28" s="19"/>
      <c r="D28" s="41" t="s">
        <v>47</v>
      </c>
      <c r="E28" s="29"/>
      <c r="F28" s="29"/>
      <c r="G28" s="39">
        <v>33000</v>
      </c>
      <c r="H28" s="39"/>
      <c r="I28" s="76"/>
    </row>
    <row r="29" spans="1:9" x14ac:dyDescent="0.2">
      <c r="A29" s="42">
        <v>7100</v>
      </c>
      <c r="B29" s="19" t="s">
        <v>48</v>
      </c>
      <c r="C29" s="19"/>
      <c r="D29" s="41" t="s">
        <v>49</v>
      </c>
      <c r="E29" s="29"/>
      <c r="F29" s="29"/>
      <c r="H29" s="78">
        <v>42200</v>
      </c>
      <c r="I29" s="78">
        <v>42200</v>
      </c>
    </row>
    <row r="30" spans="1:9" x14ac:dyDescent="0.2">
      <c r="A30" s="42">
        <v>7603</v>
      </c>
      <c r="B30" s="19" t="s">
        <v>50</v>
      </c>
      <c r="C30" s="19"/>
      <c r="D30" s="41" t="s">
        <v>51</v>
      </c>
      <c r="E30" s="29"/>
      <c r="F30" s="29"/>
      <c r="G30" s="39"/>
      <c r="H30" s="78">
        <v>48000</v>
      </c>
      <c r="I30" s="78">
        <v>48000</v>
      </c>
    </row>
    <row r="31" spans="1:9" x14ac:dyDescent="0.2">
      <c r="A31" s="42">
        <v>7100</v>
      </c>
      <c r="B31" s="19" t="s">
        <v>52</v>
      </c>
      <c r="C31" s="19"/>
      <c r="D31" s="41" t="s">
        <v>53</v>
      </c>
      <c r="E31" s="29"/>
      <c r="F31" s="29"/>
      <c r="H31" s="78">
        <v>32000</v>
      </c>
      <c r="I31" s="78">
        <v>32000</v>
      </c>
    </row>
    <row r="32" spans="1:9" ht="13.5" thickBot="1" x14ac:dyDescent="0.25">
      <c r="A32" s="42">
        <v>8229</v>
      </c>
      <c r="B32" s="19" t="s">
        <v>54</v>
      </c>
      <c r="C32" s="19"/>
      <c r="D32" s="41" t="s">
        <v>55</v>
      </c>
      <c r="E32" s="29"/>
      <c r="F32" s="29"/>
      <c r="G32" s="39"/>
      <c r="H32" s="78">
        <v>62000</v>
      </c>
      <c r="I32" s="78">
        <v>62000</v>
      </c>
    </row>
    <row r="33" spans="1:9" ht="13.5" thickBot="1" x14ac:dyDescent="0.25">
      <c r="A33" s="21" t="s">
        <v>56</v>
      </c>
      <c r="B33" s="22"/>
      <c r="C33" s="31"/>
      <c r="D33" s="31"/>
      <c r="E33" s="31"/>
      <c r="F33" s="31"/>
      <c r="G33" s="37">
        <f>SUM(G24:G32)</f>
        <v>170898</v>
      </c>
      <c r="H33" s="37">
        <f>SUM(H24:H32)</f>
        <v>184200</v>
      </c>
      <c r="I33" s="79">
        <f>SUM(I24:I32)</f>
        <v>184200</v>
      </c>
    </row>
    <row r="34" spans="1:9" ht="13.5" thickBot="1" x14ac:dyDescent="0.25">
      <c r="A34" s="34" t="s">
        <v>57</v>
      </c>
      <c r="B34" s="35"/>
      <c r="C34" s="36"/>
      <c r="D34" s="36"/>
      <c r="E34" s="36"/>
      <c r="F34" s="36"/>
      <c r="G34" s="36"/>
      <c r="H34" s="37">
        <f>G33+H33</f>
        <v>355098</v>
      </c>
      <c r="I34" s="79">
        <f>G33+I33</f>
        <v>355098</v>
      </c>
    </row>
    <row r="35" spans="1:9" ht="13.5" thickBot="1" x14ac:dyDescent="0.25">
      <c r="C35" s="2"/>
      <c r="D35" s="2"/>
      <c r="I35" s="68"/>
    </row>
    <row r="36" spans="1:9" ht="13.5" thickBot="1" x14ac:dyDescent="0.25">
      <c r="A36" s="21" t="s">
        <v>58</v>
      </c>
      <c r="B36" s="22"/>
      <c r="C36" s="31"/>
      <c r="D36" s="31"/>
      <c r="E36" s="31"/>
      <c r="F36" s="31"/>
      <c r="G36" s="37">
        <v>402605</v>
      </c>
      <c r="H36" s="37">
        <v>298000</v>
      </c>
      <c r="I36" s="79">
        <v>298000</v>
      </c>
    </row>
    <row r="37" spans="1:9" ht="13.5" thickBot="1" x14ac:dyDescent="0.25">
      <c r="A37" s="34" t="s">
        <v>59</v>
      </c>
      <c r="B37" s="35"/>
      <c r="C37" s="36"/>
      <c r="D37" s="36"/>
      <c r="E37" s="36"/>
      <c r="F37" s="36"/>
      <c r="G37" s="36"/>
      <c r="H37" s="37">
        <f>G36+H36</f>
        <v>700605</v>
      </c>
      <c r="I37" s="79">
        <f>G36+I36</f>
        <v>700605</v>
      </c>
    </row>
    <row r="38" spans="1:9" ht="13.5" thickBot="1" x14ac:dyDescent="0.25">
      <c r="A38" s="34" t="s">
        <v>60</v>
      </c>
      <c r="B38" s="35"/>
      <c r="C38" s="36"/>
      <c r="D38" s="36"/>
      <c r="E38" s="36"/>
      <c r="F38" s="36"/>
      <c r="G38" s="36"/>
      <c r="H38" s="38">
        <f>IF(H37&gt;0,H34/H37,0)</f>
        <v>0.50684479842421903</v>
      </c>
      <c r="I38" s="80">
        <f>IF(I37&gt;0,I34/I37,0)</f>
        <v>0.50684479842421903</v>
      </c>
    </row>
    <row r="40" spans="1:9" x14ac:dyDescent="0.2">
      <c r="A40" s="69" t="s">
        <v>180</v>
      </c>
    </row>
    <row r="41" spans="1:9" x14ac:dyDescent="0.2">
      <c r="A41" s="50" t="s">
        <v>61</v>
      </c>
    </row>
    <row r="42" spans="1:9" x14ac:dyDescent="0.2">
      <c r="A42" s="1" t="s">
        <v>168</v>
      </c>
      <c r="I42" s="68"/>
    </row>
    <row r="43" spans="1:9" x14ac:dyDescent="0.2">
      <c r="A43" s="1" t="s">
        <v>62</v>
      </c>
    </row>
    <row r="44" spans="1:9" x14ac:dyDescent="0.2">
      <c r="A44" s="1" t="s">
        <v>63</v>
      </c>
    </row>
    <row r="45" spans="1:9" x14ac:dyDescent="0.2">
      <c r="A45" s="30"/>
      <c r="B45" s="49" t="s">
        <v>64</v>
      </c>
    </row>
    <row r="46" spans="1:9" x14ac:dyDescent="0.2">
      <c r="A46" s="30"/>
      <c r="B46" s="1" t="s">
        <v>65</v>
      </c>
    </row>
    <row r="47" spans="1:9" x14ac:dyDescent="0.2">
      <c r="A47" s="30"/>
      <c r="B47" s="49" t="s">
        <v>66</v>
      </c>
    </row>
    <row r="48" spans="1:9" x14ac:dyDescent="0.2">
      <c r="A48" s="30"/>
      <c r="B48" s="48" t="s">
        <v>178</v>
      </c>
      <c r="F48" s="68"/>
    </row>
    <row r="49" spans="1:9" x14ac:dyDescent="0.2">
      <c r="A49" s="30"/>
      <c r="B49" s="1" t="s">
        <v>169</v>
      </c>
      <c r="C49" s="68"/>
    </row>
    <row r="50" spans="1:9" x14ac:dyDescent="0.2">
      <c r="A50" s="1" t="s">
        <v>185</v>
      </c>
      <c r="I50" s="68"/>
    </row>
    <row r="52" spans="1:9" x14ac:dyDescent="0.2">
      <c r="A52" s="1" t="s">
        <v>188</v>
      </c>
      <c r="H52" s="68"/>
    </row>
    <row r="53" spans="1:9" x14ac:dyDescent="0.2">
      <c r="A53" s="1" t="s">
        <v>67</v>
      </c>
    </row>
    <row r="54" spans="1:9" x14ac:dyDescent="0.2">
      <c r="B54" s="66" t="s">
        <v>170</v>
      </c>
      <c r="C54" s="67"/>
      <c r="D54" s="67"/>
      <c r="E54" s="67"/>
      <c r="F54" s="65">
        <v>21950</v>
      </c>
      <c r="G54" s="66"/>
      <c r="H54" s="65"/>
      <c r="I54" s="68"/>
    </row>
    <row r="55" spans="1:9" x14ac:dyDescent="0.2">
      <c r="B55" s="56" t="s">
        <v>187</v>
      </c>
      <c r="C55" s="55"/>
      <c r="D55" s="55">
        <v>282400</v>
      </c>
      <c r="E55" s="54">
        <f>D55/D59</f>
        <v>0.69248783119383039</v>
      </c>
      <c r="F55" s="64">
        <f>E55*F54</f>
        <v>15200.107894704577</v>
      </c>
      <c r="G55" s="58" t="s">
        <v>186</v>
      </c>
      <c r="H55" s="57"/>
      <c r="I55" s="68"/>
    </row>
    <row r="56" spans="1:9" x14ac:dyDescent="0.2">
      <c r="B56" s="61" t="s">
        <v>176</v>
      </c>
      <c r="C56" s="1">
        <v>402605</v>
      </c>
      <c r="E56" s="60"/>
      <c r="F56" s="63"/>
      <c r="G56" s="61"/>
      <c r="H56" s="62"/>
    </row>
    <row r="57" spans="1:9" x14ac:dyDescent="0.2">
      <c r="B57" s="61" t="s">
        <v>68</v>
      </c>
      <c r="C57" s="1">
        <v>277200</v>
      </c>
      <c r="E57" s="60"/>
      <c r="F57" s="63"/>
      <c r="G57" s="61"/>
      <c r="H57" s="62"/>
      <c r="I57" s="68"/>
    </row>
    <row r="58" spans="1:9" x14ac:dyDescent="0.2">
      <c r="B58" s="61" t="s">
        <v>177</v>
      </c>
      <c r="D58" s="1">
        <f>C56-C57</f>
        <v>125405</v>
      </c>
      <c r="E58" s="60">
        <f>D58/D59</f>
        <v>0.30751216880616961</v>
      </c>
      <c r="F58" s="59">
        <f>E58*F54</f>
        <v>6749.8921052954229</v>
      </c>
      <c r="G58" s="58" t="s">
        <v>175</v>
      </c>
      <c r="H58" s="57"/>
      <c r="I58" s="68"/>
    </row>
    <row r="59" spans="1:9" x14ac:dyDescent="0.2">
      <c r="B59" s="56" t="s">
        <v>69</v>
      </c>
      <c r="C59" s="55"/>
      <c r="D59" s="55">
        <f>D55+D58</f>
        <v>407805</v>
      </c>
      <c r="E59" s="54">
        <v>1</v>
      </c>
      <c r="F59" s="53">
        <f>F55+F58</f>
        <v>21950</v>
      </c>
      <c r="G59" s="52"/>
      <c r="H59" s="51"/>
    </row>
    <row r="61" spans="1:9" x14ac:dyDescent="0.2">
      <c r="A61" s="23">
        <v>1</v>
      </c>
      <c r="B61" s="23">
        <v>2</v>
      </c>
      <c r="C61" s="23">
        <v>3</v>
      </c>
      <c r="D61" s="23">
        <v>3</v>
      </c>
      <c r="E61" s="26">
        <v>5</v>
      </c>
      <c r="F61" s="26">
        <v>6</v>
      </c>
      <c r="G61" s="26">
        <v>7</v>
      </c>
      <c r="H61" s="26">
        <v>8</v>
      </c>
      <c r="I61" s="26">
        <v>9</v>
      </c>
    </row>
    <row r="62" spans="1:9" ht="48" x14ac:dyDescent="0.2">
      <c r="A62" s="14" t="s">
        <v>70</v>
      </c>
      <c r="B62" s="14" t="s">
        <v>71</v>
      </c>
      <c r="C62" s="14" t="s">
        <v>72</v>
      </c>
      <c r="D62" s="27" t="s">
        <v>73</v>
      </c>
      <c r="E62" s="28" t="s">
        <v>74</v>
      </c>
      <c r="F62" s="28" t="s">
        <v>75</v>
      </c>
      <c r="G62" s="28" t="s">
        <v>173</v>
      </c>
      <c r="H62" s="28" t="s">
        <v>174</v>
      </c>
      <c r="I62" s="28" t="s">
        <v>184</v>
      </c>
    </row>
    <row r="63" spans="1:9" x14ac:dyDescent="0.2">
      <c r="A63" s="42">
        <v>2310</v>
      </c>
      <c r="B63" s="18" t="s">
        <v>76</v>
      </c>
      <c r="C63" s="19" t="s">
        <v>77</v>
      </c>
      <c r="D63" s="41" t="s">
        <v>78</v>
      </c>
      <c r="E63" s="29"/>
      <c r="F63" s="29"/>
      <c r="G63" s="39">
        <v>43518</v>
      </c>
      <c r="H63" s="39"/>
      <c r="I63" s="76"/>
    </row>
    <row r="64" spans="1:9" x14ac:dyDescent="0.2">
      <c r="A64" s="42">
        <v>2324</v>
      </c>
      <c r="B64" s="18" t="s">
        <v>79</v>
      </c>
      <c r="C64" s="19"/>
      <c r="D64" s="41"/>
      <c r="E64" s="29"/>
      <c r="F64" s="29"/>
      <c r="G64" s="39">
        <v>14225</v>
      </c>
      <c r="H64" s="39"/>
      <c r="I64" s="76"/>
    </row>
    <row r="65" spans="1:9" x14ac:dyDescent="0.2">
      <c r="A65" s="42">
        <v>2330</v>
      </c>
      <c r="B65" s="15" t="s">
        <v>80</v>
      </c>
      <c r="C65" s="19" t="s">
        <v>81</v>
      </c>
      <c r="D65" s="47" t="s">
        <v>82</v>
      </c>
      <c r="E65" s="20"/>
      <c r="F65" s="20"/>
      <c r="G65" s="46">
        <v>38520</v>
      </c>
      <c r="H65" s="46"/>
      <c r="I65" s="77"/>
    </row>
    <row r="66" spans="1:9" x14ac:dyDescent="0.2">
      <c r="A66" s="42">
        <v>2340</v>
      </c>
      <c r="B66" s="18" t="s">
        <v>83</v>
      </c>
      <c r="C66" s="19" t="s">
        <v>84</v>
      </c>
      <c r="D66" s="41" t="s">
        <v>85</v>
      </c>
      <c r="E66" s="29"/>
      <c r="F66" s="29"/>
      <c r="G66" s="39">
        <v>20860</v>
      </c>
      <c r="H66" s="39"/>
      <c r="I66" s="76"/>
    </row>
    <row r="67" spans="1:9" x14ac:dyDescent="0.2">
      <c r="A67" s="42">
        <v>2357</v>
      </c>
      <c r="B67" s="45" t="s">
        <v>86</v>
      </c>
      <c r="C67" s="19"/>
      <c r="D67" s="41"/>
      <c r="E67" s="29"/>
      <c r="F67" s="29"/>
      <c r="G67" s="39">
        <v>3412</v>
      </c>
      <c r="H67" s="39"/>
      <c r="I67" s="76"/>
    </row>
    <row r="68" spans="1:9" x14ac:dyDescent="0.2">
      <c r="A68" s="42">
        <v>2000</v>
      </c>
      <c r="B68" s="45" t="s">
        <v>87</v>
      </c>
      <c r="C68" s="19"/>
      <c r="D68" s="41"/>
      <c r="E68" s="29"/>
      <c r="F68" s="29"/>
      <c r="G68" s="39">
        <v>18000</v>
      </c>
      <c r="H68" s="39"/>
      <c r="I68" s="76"/>
    </row>
    <row r="69" spans="1:9" x14ac:dyDescent="0.2">
      <c r="A69" s="42">
        <v>3100</v>
      </c>
      <c r="B69" s="19" t="s">
        <v>88</v>
      </c>
      <c r="C69" s="19" t="s">
        <v>89</v>
      </c>
      <c r="D69" s="41" t="s">
        <v>90</v>
      </c>
      <c r="E69" s="29"/>
      <c r="F69" s="29"/>
      <c r="G69" s="39">
        <v>35000</v>
      </c>
      <c r="H69" s="39"/>
      <c r="I69" s="76"/>
    </row>
    <row r="70" spans="1:9" x14ac:dyDescent="0.2">
      <c r="A70" s="42">
        <v>3101</v>
      </c>
      <c r="B70" s="19" t="s">
        <v>91</v>
      </c>
      <c r="C70" s="19" t="s">
        <v>92</v>
      </c>
      <c r="D70" s="41" t="s">
        <v>93</v>
      </c>
      <c r="E70" s="29"/>
      <c r="F70" s="29"/>
      <c r="G70" s="39">
        <v>33000</v>
      </c>
      <c r="H70" s="39"/>
      <c r="I70" s="76"/>
    </row>
    <row r="71" spans="1:9" x14ac:dyDescent="0.2">
      <c r="A71" s="42">
        <v>3300</v>
      </c>
      <c r="B71" s="19" t="s">
        <v>94</v>
      </c>
      <c r="C71" s="19"/>
      <c r="D71" s="41"/>
      <c r="E71" s="29"/>
      <c r="F71" s="29"/>
      <c r="G71" s="39">
        <v>12300</v>
      </c>
      <c r="H71" s="39"/>
      <c r="I71" s="76"/>
    </row>
    <row r="72" spans="1:9" x14ac:dyDescent="0.2">
      <c r="A72" s="42">
        <v>4100</v>
      </c>
      <c r="B72" s="19" t="s">
        <v>95</v>
      </c>
      <c r="C72" s="19"/>
      <c r="D72" s="41"/>
      <c r="E72" s="29"/>
      <c r="F72" s="29"/>
      <c r="G72" s="39">
        <v>55650</v>
      </c>
      <c r="H72" s="39"/>
      <c r="I72" s="76"/>
    </row>
    <row r="73" spans="1:9" x14ac:dyDescent="0.2">
      <c r="A73" s="42">
        <v>6100</v>
      </c>
      <c r="B73" s="19" t="s">
        <v>96</v>
      </c>
      <c r="C73" s="19"/>
      <c r="D73" s="41"/>
      <c r="E73" s="29"/>
      <c r="F73" s="29"/>
      <c r="G73" s="39">
        <v>42500</v>
      </c>
      <c r="H73" s="39"/>
      <c r="I73" s="76"/>
    </row>
    <row r="74" spans="1:9" x14ac:dyDescent="0.2">
      <c r="A74" s="42">
        <v>7100</v>
      </c>
      <c r="B74" s="19" t="s">
        <v>97</v>
      </c>
      <c r="C74" s="19" t="s">
        <v>98</v>
      </c>
      <c r="D74" s="41" t="s">
        <v>99</v>
      </c>
      <c r="E74" s="29"/>
      <c r="F74" s="29"/>
      <c r="H74" s="81">
        <v>42200</v>
      </c>
      <c r="I74" s="78">
        <v>42200</v>
      </c>
    </row>
    <row r="75" spans="1:9" x14ac:dyDescent="0.2">
      <c r="A75" s="42">
        <v>7603</v>
      </c>
      <c r="B75" s="19" t="s">
        <v>100</v>
      </c>
      <c r="C75" s="19" t="s">
        <v>101</v>
      </c>
      <c r="D75" s="41" t="s">
        <v>102</v>
      </c>
      <c r="E75" s="29"/>
      <c r="F75" s="29"/>
      <c r="G75" s="39"/>
      <c r="H75" s="81">
        <v>48000</v>
      </c>
      <c r="I75" s="78">
        <v>48000</v>
      </c>
    </row>
    <row r="76" spans="1:9" x14ac:dyDescent="0.2">
      <c r="A76" s="42">
        <v>8229</v>
      </c>
      <c r="B76" s="19" t="s">
        <v>103</v>
      </c>
      <c r="C76" s="19" t="s">
        <v>104</v>
      </c>
      <c r="D76" s="41" t="s">
        <v>105</v>
      </c>
      <c r="E76" s="29"/>
      <c r="F76" s="29"/>
      <c r="G76" s="39"/>
      <c r="H76" s="81">
        <v>59000</v>
      </c>
      <c r="I76" s="78">
        <v>59000</v>
      </c>
    </row>
    <row r="77" spans="1:9" ht="13.5" thickBot="1" x14ac:dyDescent="0.25">
      <c r="A77" s="42">
        <v>9500</v>
      </c>
      <c r="B77" s="19" t="s">
        <v>171</v>
      </c>
      <c r="C77" s="19"/>
      <c r="D77" s="41"/>
      <c r="E77" s="29"/>
      <c r="F77" s="29"/>
      <c r="G77" s="39">
        <v>6750</v>
      </c>
      <c r="H77" s="81">
        <v>15200</v>
      </c>
      <c r="I77" s="78">
        <v>15200</v>
      </c>
    </row>
    <row r="78" spans="1:9" ht="13.5" thickBot="1" x14ac:dyDescent="0.25">
      <c r="A78" s="21" t="s">
        <v>106</v>
      </c>
      <c r="B78" s="22"/>
      <c r="C78" s="31"/>
      <c r="D78" s="31"/>
      <c r="E78" s="31"/>
      <c r="F78" s="31"/>
      <c r="G78" s="37">
        <f>SUM(G63:G77)</f>
        <v>323735</v>
      </c>
      <c r="H78" s="37">
        <f>SUM(H63:H77)</f>
        <v>164400</v>
      </c>
      <c r="I78" s="79">
        <f>SUM(I63:I77)</f>
        <v>164400</v>
      </c>
    </row>
    <row r="79" spans="1:9" ht="13.5" thickBot="1" x14ac:dyDescent="0.25">
      <c r="A79" s="34" t="s">
        <v>107</v>
      </c>
      <c r="B79" s="35"/>
      <c r="C79" s="36"/>
      <c r="D79" s="36"/>
      <c r="E79" s="36"/>
      <c r="F79" s="36"/>
      <c r="G79" s="36"/>
      <c r="H79" s="37">
        <f>G78+H78</f>
        <v>488135</v>
      </c>
      <c r="I79" s="79">
        <f>G78+I78</f>
        <v>488135</v>
      </c>
    </row>
    <row r="80" spans="1:9" ht="13.5" thickBot="1" x14ac:dyDescent="0.25">
      <c r="C80" s="2"/>
      <c r="D80" s="2"/>
      <c r="I80" s="82"/>
    </row>
    <row r="81" spans="1:10" ht="13.5" thickBot="1" x14ac:dyDescent="0.25">
      <c r="A81" s="21" t="s">
        <v>108</v>
      </c>
      <c r="B81" s="22"/>
      <c r="C81" s="31"/>
      <c r="D81" s="31"/>
      <c r="E81" s="31"/>
      <c r="F81" s="31"/>
      <c r="G81" s="37">
        <v>402605</v>
      </c>
      <c r="H81" s="37">
        <v>282400</v>
      </c>
      <c r="I81" s="79">
        <v>282400</v>
      </c>
    </row>
    <row r="82" spans="1:10" ht="13.5" thickBot="1" x14ac:dyDescent="0.25">
      <c r="A82" s="34" t="s">
        <v>109</v>
      </c>
      <c r="B82" s="35"/>
      <c r="C82" s="36"/>
      <c r="D82" s="36"/>
      <c r="E82" s="36"/>
      <c r="F82" s="36"/>
      <c r="G82" s="36"/>
      <c r="H82" s="37">
        <f>G81+H81</f>
        <v>685005</v>
      </c>
      <c r="I82" s="79">
        <f>G81+I81</f>
        <v>685005</v>
      </c>
    </row>
    <row r="83" spans="1:10" ht="13.5" thickBot="1" x14ac:dyDescent="0.25">
      <c r="A83" s="34" t="s">
        <v>110</v>
      </c>
      <c r="B83" s="35"/>
      <c r="C83" s="36"/>
      <c r="D83" s="36"/>
      <c r="E83" s="36"/>
      <c r="F83" s="36"/>
      <c r="G83" s="36"/>
      <c r="H83" s="38">
        <f>IF(H82&gt;0,H79/H82,0)</f>
        <v>0.71260063795154782</v>
      </c>
      <c r="I83" s="80">
        <f>IF(I82&gt;0,I79/I82,0)</f>
        <v>0.71260063795154782</v>
      </c>
    </row>
    <row r="85" spans="1:10" x14ac:dyDescent="0.2">
      <c r="A85" s="69" t="s">
        <v>181</v>
      </c>
    </row>
    <row r="86" spans="1:10" x14ac:dyDescent="0.2">
      <c r="A86" s="50" t="s">
        <v>189</v>
      </c>
    </row>
    <row r="87" spans="1:10" x14ac:dyDescent="0.2">
      <c r="A87" s="50" t="s">
        <v>111</v>
      </c>
    </row>
    <row r="88" spans="1:10" x14ac:dyDescent="0.2">
      <c r="A88" s="1" t="s">
        <v>112</v>
      </c>
    </row>
    <row r="89" spans="1:10" x14ac:dyDescent="0.2">
      <c r="A89" s="1" t="s">
        <v>113</v>
      </c>
      <c r="J89" s="68"/>
    </row>
    <row r="90" spans="1:10" x14ac:dyDescent="0.2">
      <c r="A90" s="1" t="s">
        <v>114</v>
      </c>
    </row>
    <row r="91" spans="1:10" x14ac:dyDescent="0.2">
      <c r="A91" s="1" t="s">
        <v>115</v>
      </c>
    </row>
    <row r="92" spans="1:10" x14ac:dyDescent="0.2">
      <c r="A92" s="30"/>
      <c r="B92" s="49" t="s">
        <v>116</v>
      </c>
    </row>
    <row r="93" spans="1:10" x14ac:dyDescent="0.2">
      <c r="A93" s="30"/>
      <c r="B93" s="48" t="s">
        <v>178</v>
      </c>
      <c r="F93" s="68"/>
    </row>
    <row r="94" spans="1:10" x14ac:dyDescent="0.2">
      <c r="A94" s="30"/>
      <c r="B94" s="1" t="s">
        <v>169</v>
      </c>
      <c r="F94" s="68"/>
    </row>
    <row r="96" spans="1:10" x14ac:dyDescent="0.2">
      <c r="A96" s="23">
        <v>1</v>
      </c>
      <c r="B96" s="23">
        <v>2</v>
      </c>
      <c r="C96" s="23">
        <v>3</v>
      </c>
      <c r="D96" s="23">
        <v>3</v>
      </c>
      <c r="E96" s="26">
        <v>5</v>
      </c>
      <c r="F96" s="26">
        <v>6</v>
      </c>
      <c r="G96" s="26">
        <v>7</v>
      </c>
      <c r="H96" s="26">
        <v>8</v>
      </c>
      <c r="I96" s="26">
        <v>9</v>
      </c>
    </row>
    <row r="97" spans="1:9" ht="48" x14ac:dyDescent="0.2">
      <c r="A97" s="14" t="s">
        <v>117</v>
      </c>
      <c r="B97" s="14" t="s">
        <v>118</v>
      </c>
      <c r="C97" s="14" t="s">
        <v>119</v>
      </c>
      <c r="D97" s="27" t="s">
        <v>120</v>
      </c>
      <c r="E97" s="28" t="s">
        <v>121</v>
      </c>
      <c r="F97" s="28" t="s">
        <v>122</v>
      </c>
      <c r="G97" s="28" t="s">
        <v>173</v>
      </c>
      <c r="H97" s="28" t="s">
        <v>174</v>
      </c>
      <c r="I97" s="28" t="s">
        <v>184</v>
      </c>
    </row>
    <row r="98" spans="1:9" x14ac:dyDescent="0.2">
      <c r="A98" s="42">
        <v>2310</v>
      </c>
      <c r="B98" s="18" t="s">
        <v>123</v>
      </c>
      <c r="C98" s="19" t="s">
        <v>124</v>
      </c>
      <c r="D98" s="41" t="s">
        <v>125</v>
      </c>
      <c r="E98" s="43">
        <v>42552</v>
      </c>
      <c r="F98" s="43">
        <v>42622</v>
      </c>
      <c r="G98" s="39">
        <v>43518</v>
      </c>
      <c r="H98" s="39"/>
      <c r="I98" s="76"/>
    </row>
    <row r="99" spans="1:9" x14ac:dyDescent="0.2">
      <c r="A99" s="42">
        <v>2324</v>
      </c>
      <c r="B99" s="18" t="s">
        <v>126</v>
      </c>
      <c r="C99" s="19" t="s">
        <v>127</v>
      </c>
      <c r="D99" s="41" t="s">
        <v>128</v>
      </c>
      <c r="E99" s="43">
        <v>42566</v>
      </c>
      <c r="F99" s="43">
        <v>42622</v>
      </c>
      <c r="G99" s="39">
        <v>8233</v>
      </c>
      <c r="H99" s="39"/>
      <c r="I99" s="76"/>
    </row>
    <row r="100" spans="1:9" x14ac:dyDescent="0.2">
      <c r="A100" s="42">
        <v>2325</v>
      </c>
      <c r="B100" s="45" t="s">
        <v>129</v>
      </c>
      <c r="C100" s="19" t="s">
        <v>130</v>
      </c>
      <c r="D100" s="41" t="s">
        <v>131</v>
      </c>
      <c r="E100" s="43">
        <v>42566</v>
      </c>
      <c r="F100" s="43">
        <v>42622</v>
      </c>
      <c r="G100" s="39">
        <v>3450</v>
      </c>
      <c r="H100" s="39"/>
      <c r="I100" s="76"/>
    </row>
    <row r="101" spans="1:9" x14ac:dyDescent="0.2">
      <c r="A101" s="42">
        <v>2330</v>
      </c>
      <c r="B101" s="15" t="s">
        <v>132</v>
      </c>
      <c r="C101" s="19" t="s">
        <v>133</v>
      </c>
      <c r="D101" s="47" t="s">
        <v>134</v>
      </c>
      <c r="E101" s="43">
        <v>42559</v>
      </c>
      <c r="F101" s="43">
        <v>42622</v>
      </c>
      <c r="G101" s="46">
        <v>38520</v>
      </c>
      <c r="H101" s="39"/>
      <c r="I101" s="76"/>
    </row>
    <row r="102" spans="1:9" x14ac:dyDescent="0.2">
      <c r="A102" s="42">
        <v>2340</v>
      </c>
      <c r="B102" s="18" t="s">
        <v>135</v>
      </c>
      <c r="C102" s="44" t="s">
        <v>136</v>
      </c>
      <c r="D102" s="41" t="s">
        <v>137</v>
      </c>
      <c r="E102" s="43">
        <v>42559</v>
      </c>
      <c r="F102" s="43">
        <v>42625</v>
      </c>
      <c r="G102" s="39">
        <v>22652</v>
      </c>
      <c r="H102" s="39"/>
      <c r="I102" s="76"/>
    </row>
    <row r="103" spans="1:9" x14ac:dyDescent="0.2">
      <c r="A103" s="42">
        <v>2341</v>
      </c>
      <c r="B103" s="45" t="s">
        <v>138</v>
      </c>
      <c r="C103" s="44" t="s">
        <v>139</v>
      </c>
      <c r="D103" s="41" t="s">
        <v>140</v>
      </c>
      <c r="E103" s="43">
        <v>42559</v>
      </c>
      <c r="F103" s="43">
        <v>42625</v>
      </c>
      <c r="G103" s="39">
        <v>15878</v>
      </c>
      <c r="H103" s="39"/>
      <c r="I103" s="76"/>
    </row>
    <row r="104" spans="1:9" x14ac:dyDescent="0.2">
      <c r="A104" s="42">
        <v>2342</v>
      </c>
      <c r="B104" s="45" t="s">
        <v>141</v>
      </c>
      <c r="C104" s="44" t="s">
        <v>142</v>
      </c>
      <c r="D104" s="41" t="s">
        <v>143</v>
      </c>
      <c r="E104" s="43">
        <v>42559</v>
      </c>
      <c r="F104" s="43">
        <v>42625</v>
      </c>
      <c r="G104" s="39">
        <v>14210</v>
      </c>
      <c r="H104" s="39"/>
      <c r="I104" s="76"/>
    </row>
    <row r="105" spans="1:9" x14ac:dyDescent="0.2">
      <c r="A105" s="42">
        <v>3100</v>
      </c>
      <c r="B105" s="19" t="s">
        <v>144</v>
      </c>
      <c r="C105" s="19" t="s">
        <v>145</v>
      </c>
      <c r="D105" s="41" t="s">
        <v>146</v>
      </c>
      <c r="E105" s="43">
        <v>42566</v>
      </c>
      <c r="F105" s="43">
        <v>42622</v>
      </c>
      <c r="G105" s="39">
        <v>35000</v>
      </c>
      <c r="H105" s="39"/>
      <c r="I105" s="76"/>
    </row>
    <row r="106" spans="1:9" x14ac:dyDescent="0.2">
      <c r="A106" s="42">
        <v>3101</v>
      </c>
      <c r="B106" s="19" t="s">
        <v>147</v>
      </c>
      <c r="C106" s="19" t="s">
        <v>148</v>
      </c>
      <c r="D106" s="41" t="s">
        <v>149</v>
      </c>
      <c r="E106" s="43">
        <v>42566</v>
      </c>
      <c r="F106" s="43">
        <v>42622</v>
      </c>
      <c r="G106" s="39">
        <v>33000</v>
      </c>
      <c r="H106" s="39"/>
      <c r="I106" s="76"/>
    </row>
    <row r="107" spans="1:9" x14ac:dyDescent="0.2">
      <c r="A107" s="42">
        <v>4100</v>
      </c>
      <c r="B107" s="19" t="s">
        <v>172</v>
      </c>
      <c r="C107" s="19"/>
      <c r="D107" s="41"/>
      <c r="E107" s="40"/>
      <c r="F107" s="40"/>
      <c r="G107" s="39">
        <v>57833</v>
      </c>
      <c r="H107" s="39"/>
      <c r="I107" s="76"/>
    </row>
    <row r="108" spans="1:9" x14ac:dyDescent="0.2">
      <c r="A108" s="42">
        <v>6100</v>
      </c>
      <c r="B108" s="19" t="s">
        <v>150</v>
      </c>
      <c r="C108" s="19"/>
      <c r="D108" s="41"/>
      <c r="E108" s="40"/>
      <c r="F108" s="40"/>
      <c r="G108" s="39">
        <v>42500</v>
      </c>
      <c r="H108" s="39"/>
      <c r="I108" s="76"/>
    </row>
    <row r="109" spans="1:9" x14ac:dyDescent="0.2">
      <c r="A109" s="42">
        <v>7100</v>
      </c>
      <c r="B109" s="19" t="s">
        <v>151</v>
      </c>
      <c r="C109" s="19" t="s">
        <v>152</v>
      </c>
      <c r="D109" s="41" t="s">
        <v>153</v>
      </c>
      <c r="E109" s="43">
        <v>42566</v>
      </c>
      <c r="F109" s="43">
        <v>42622</v>
      </c>
      <c r="H109" s="81">
        <v>43200</v>
      </c>
      <c r="I109" s="78">
        <v>43200</v>
      </c>
    </row>
    <row r="110" spans="1:9" x14ac:dyDescent="0.2">
      <c r="A110" s="42">
        <v>7603</v>
      </c>
      <c r="B110" s="19" t="s">
        <v>154</v>
      </c>
      <c r="C110" s="19" t="s">
        <v>155</v>
      </c>
      <c r="D110" s="41" t="s">
        <v>156</v>
      </c>
      <c r="E110" s="43">
        <v>42781</v>
      </c>
      <c r="F110" s="43">
        <v>42810</v>
      </c>
      <c r="G110" s="39"/>
      <c r="H110" s="81">
        <v>48000</v>
      </c>
      <c r="I110" s="78">
        <v>48000</v>
      </c>
    </row>
    <row r="111" spans="1:9" x14ac:dyDescent="0.2">
      <c r="A111" s="42">
        <v>8229</v>
      </c>
      <c r="B111" s="19" t="s">
        <v>157</v>
      </c>
      <c r="C111" s="19" t="s">
        <v>158</v>
      </c>
      <c r="D111" s="41" t="s">
        <v>159</v>
      </c>
      <c r="E111" s="43">
        <v>42776</v>
      </c>
      <c r="F111" s="43">
        <v>42822</v>
      </c>
      <c r="G111" s="39"/>
      <c r="H111" s="81">
        <v>66250</v>
      </c>
      <c r="I111" s="78">
        <v>66250</v>
      </c>
    </row>
    <row r="112" spans="1:9" ht="13.5" thickBot="1" x14ac:dyDescent="0.25">
      <c r="A112" s="42">
        <v>9500</v>
      </c>
      <c r="B112" s="19" t="s">
        <v>171</v>
      </c>
      <c r="C112" s="19"/>
      <c r="D112" s="41"/>
      <c r="E112" s="40"/>
      <c r="F112" s="40"/>
      <c r="G112" s="39">
        <v>6750</v>
      </c>
      <c r="H112" s="81">
        <v>17503</v>
      </c>
      <c r="I112" s="78">
        <v>17503</v>
      </c>
    </row>
    <row r="113" spans="1:9" ht="13.5" thickBot="1" x14ac:dyDescent="0.25">
      <c r="A113" s="21" t="s">
        <v>160</v>
      </c>
      <c r="B113" s="22"/>
      <c r="C113" s="31"/>
      <c r="D113" s="31"/>
      <c r="E113" s="31"/>
      <c r="F113" s="31"/>
      <c r="G113" s="37">
        <f>SUM(G98:G112)</f>
        <v>321544</v>
      </c>
      <c r="H113" s="37">
        <f>SUM(H98:H112)</f>
        <v>174953</v>
      </c>
      <c r="I113" s="79">
        <f>SUM(I98:I112)</f>
        <v>174953</v>
      </c>
    </row>
    <row r="114" spans="1:9" ht="13.5" thickBot="1" x14ac:dyDescent="0.25">
      <c r="A114" s="34" t="s">
        <v>161</v>
      </c>
      <c r="B114" s="35"/>
      <c r="C114" s="36"/>
      <c r="D114" s="36"/>
      <c r="E114" s="36"/>
      <c r="F114" s="36"/>
      <c r="G114" s="36"/>
      <c r="H114" s="37">
        <f>G113+H113</f>
        <v>496497</v>
      </c>
      <c r="I114" s="79">
        <f>G113+I113</f>
        <v>496497</v>
      </c>
    </row>
    <row r="115" spans="1:9" ht="13.5" thickBot="1" x14ac:dyDescent="0.25">
      <c r="C115" s="2"/>
      <c r="D115" s="2"/>
      <c r="I115" s="82"/>
    </row>
    <row r="116" spans="1:9" ht="13.5" thickBot="1" x14ac:dyDescent="0.25">
      <c r="A116" s="21" t="s">
        <v>162</v>
      </c>
      <c r="B116" s="22"/>
      <c r="C116" s="31"/>
      <c r="D116" s="31"/>
      <c r="E116" s="31"/>
      <c r="F116" s="31"/>
      <c r="G116" s="37">
        <v>402605</v>
      </c>
      <c r="H116" s="37">
        <v>282400</v>
      </c>
      <c r="I116" s="79">
        <v>282400</v>
      </c>
    </row>
    <row r="117" spans="1:9" ht="13.5" thickBot="1" x14ac:dyDescent="0.25">
      <c r="A117" s="34" t="s">
        <v>163</v>
      </c>
      <c r="B117" s="35"/>
      <c r="C117" s="36"/>
      <c r="D117" s="36"/>
      <c r="E117" s="36"/>
      <c r="F117" s="36"/>
      <c r="G117" s="36"/>
      <c r="H117" s="37">
        <f>G116+H116</f>
        <v>685005</v>
      </c>
      <c r="I117" s="79">
        <f>G116+I116</f>
        <v>685005</v>
      </c>
    </row>
    <row r="118" spans="1:9" ht="13.5" thickBot="1" x14ac:dyDescent="0.25">
      <c r="A118" s="34" t="s">
        <v>164</v>
      </c>
      <c r="B118" s="35"/>
      <c r="C118" s="36"/>
      <c r="D118" s="36"/>
      <c r="E118" s="36"/>
      <c r="F118" s="36"/>
      <c r="G118" s="36"/>
      <c r="H118" s="38">
        <f>IF(H117&gt;0,H114/H117,0)</f>
        <v>0.724807848117897</v>
      </c>
      <c r="I118" s="80">
        <f>IF(I117&gt;0,I114/I117,0)</f>
        <v>0.724807848117897</v>
      </c>
    </row>
  </sheetData>
  <pageMargins left="0.7" right="0.7" top="0.78740157499999996" bottom="0.78740157499999996" header="0.3" footer="0.3"/>
  <pageSetup paperSize="9" scale="75" fitToHeight="0" orientation="portrait" r:id="rId1"/>
  <rowBreaks count="1" manualBreakCount="1">
    <brk id="6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Liste delle spese</vt:lpstr>
      <vt:lpstr>Istruzioni</vt:lpstr>
      <vt:lpstr>Istruzioni!Druckbereich</vt:lpstr>
      <vt:lpstr>'Liste delle spese'!Druckbereich</vt:lpstr>
    </vt:vector>
  </TitlesOfParts>
  <Company>SLB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L'Hoste</dc:creator>
  <cp:lastModifiedBy>Monaco Chiara BAK</cp:lastModifiedBy>
  <cp:lastPrinted>2016-11-29T12:36:21Z</cp:lastPrinted>
  <dcterms:created xsi:type="dcterms:W3CDTF">2003-01-27T12:43:51Z</dcterms:created>
  <dcterms:modified xsi:type="dcterms:W3CDTF">2026-03-06T10:12:30Z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2025-12-03T13:56:18Z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6177700f-b1fc-4f6a-be26-56a8f08d8bf5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