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g\FILM\Bereich\Transfer Sektion\Filmförderung\Korrektur Vorlagen 2024\"/>
    </mc:Choice>
  </mc:AlternateContent>
  <xr:revisionPtr revIDLastSave="0" documentId="13_ncr:11_{6E32A5DD-4817-413F-900D-9DBE93EEAD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iction" sheetId="5" r:id="rId1"/>
    <sheet name="Documentaire" sheetId="6" r:id="rId2"/>
    <sheet name="Animation" sheetId="7" r:id="rId3"/>
  </sheets>
  <definedNames>
    <definedName name="_xlnm.Print_Area" localSheetId="2">Animation!$B$1:$J$71</definedName>
    <definedName name="_xlnm.Print_Area" localSheetId="1">Documentaire!$B$1:$K$63</definedName>
    <definedName name="_xlnm.Print_Area" localSheetId="0">Fiction!$B$1:$K$69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5" l="1"/>
  <c r="G18" i="5" s="1"/>
  <c r="H13" i="5"/>
  <c r="D14" i="5" s="1"/>
  <c r="H18" i="5" s="1"/>
  <c r="G14" i="5"/>
  <c r="H17" i="6"/>
  <c r="G18" i="6" s="1"/>
  <c r="H13" i="6"/>
  <c r="G14" i="6" s="1"/>
  <c r="I36" i="6"/>
  <c r="I54" i="6" s="1"/>
  <c r="J61" i="7"/>
  <c r="I61" i="7"/>
  <c r="H61" i="7" s="1"/>
  <c r="J56" i="7"/>
  <c r="H56" i="7" s="1"/>
  <c r="I56" i="7"/>
  <c r="J40" i="7"/>
  <c r="I40" i="7"/>
  <c r="H40" i="7" s="1"/>
  <c r="H17" i="7"/>
  <c r="G18" i="7" s="1"/>
  <c r="H13" i="7"/>
  <c r="D14" i="7" s="1"/>
  <c r="H18" i="7" s="1"/>
  <c r="J53" i="6"/>
  <c r="I53" i="6"/>
  <c r="J46" i="6"/>
  <c r="I46" i="6"/>
  <c r="J36" i="6"/>
  <c r="J59" i="5"/>
  <c r="I59" i="5"/>
  <c r="J53" i="5"/>
  <c r="I53" i="5"/>
  <c r="J38" i="5"/>
  <c r="I38" i="5"/>
  <c r="H53" i="5" l="1"/>
  <c r="H38" i="5"/>
  <c r="D18" i="7"/>
  <c r="J62" i="7"/>
  <c r="J63" i="7" s="1"/>
  <c r="I62" i="7"/>
  <c r="H62" i="7" s="1"/>
  <c r="H36" i="6"/>
  <c r="D14" i="6"/>
  <c r="H18" i="6" s="1"/>
  <c r="H46" i="6"/>
  <c r="H53" i="6"/>
  <c r="J54" i="6"/>
  <c r="J55" i="6" s="1"/>
  <c r="H59" i="5"/>
  <c r="D18" i="5"/>
  <c r="I60" i="5"/>
  <c r="G14" i="7"/>
  <c r="D18" i="6"/>
  <c r="J60" i="5"/>
  <c r="J61" i="5" s="1"/>
  <c r="I55" i="6"/>
  <c r="H60" i="5" l="1"/>
  <c r="I63" i="7"/>
  <c r="H63" i="7" s="1"/>
  <c r="D22" i="7" s="1"/>
  <c r="H55" i="6"/>
  <c r="H54" i="6"/>
  <c r="I61" i="5"/>
  <c r="H61" i="5" s="1"/>
  <c r="D22" i="5" l="1"/>
  <c r="G22" i="6"/>
  <c r="G22" i="7"/>
  <c r="D23" i="7" s="1"/>
  <c r="D22" i="6"/>
  <c r="G22" i="5"/>
  <c r="D23" i="5" l="1"/>
  <c r="D23" i="6"/>
  <c r="H22" i="7"/>
  <c r="H22" i="6"/>
  <c r="H22" i="5"/>
</calcChain>
</file>

<file path=xl/sharedStrings.xml><?xml version="1.0" encoding="utf-8"?>
<sst xmlns="http://schemas.openxmlformats.org/spreadsheetml/2006/main" count="264" uniqueCount="97">
  <si>
    <t>Total</t>
  </si>
  <si>
    <t>CH</t>
  </si>
  <si>
    <t>Genre</t>
  </si>
  <si>
    <t>Picture Design</t>
  </si>
  <si>
    <t>Industrie</t>
  </si>
  <si>
    <t>7.6       Ton-Postproduktion</t>
  </si>
  <si>
    <t>Beteiligung Schweiz</t>
  </si>
  <si>
    <t>Sound Design</t>
  </si>
  <si>
    <t>Studio</t>
  </si>
  <si>
    <t>7.1-7.3</t>
  </si>
  <si>
    <t>8.2-8.3</t>
  </si>
  <si>
    <t>Animation</t>
  </si>
  <si>
    <t>Compositing</t>
  </si>
  <si>
    <t>Analyse de coproduction</t>
  </si>
  <si>
    <t>Titre</t>
  </si>
  <si>
    <t>Réalisation</t>
  </si>
  <si>
    <t>Durée</t>
  </si>
  <si>
    <t>Exploitation</t>
  </si>
  <si>
    <t>Date de demande</t>
  </si>
  <si>
    <t>Analyste OFC</t>
  </si>
  <si>
    <t>Producteur suisse</t>
  </si>
  <si>
    <t>Producteur/s étranger/s</t>
  </si>
  <si>
    <t>Producteur délégué</t>
  </si>
  <si>
    <t>Accord de coproduction</t>
  </si>
  <si>
    <t>Lieux de tournage</t>
  </si>
  <si>
    <t>Commentaire</t>
  </si>
  <si>
    <t>I. Synthèse</t>
  </si>
  <si>
    <t>1. Financemement</t>
  </si>
  <si>
    <t>Financement CHF</t>
  </si>
  <si>
    <t>Producteur étranger</t>
  </si>
  <si>
    <t>Part</t>
  </si>
  <si>
    <t>2. Coût</t>
  </si>
  <si>
    <t>Coût CHF</t>
  </si>
  <si>
    <t>Coût global</t>
  </si>
  <si>
    <t>Transfer CH -&gt; Etranger</t>
  </si>
  <si>
    <t>3. Participation artistique et technique</t>
  </si>
  <si>
    <t>Posotions clefs</t>
  </si>
  <si>
    <t>II. Liste des collaborateurs artistiques et techniques et des industries / répartition des dépenses</t>
  </si>
  <si>
    <t>L’analyse des positions sera adaptée à la technique d’animation utilisée.</t>
  </si>
  <si>
    <t>Mettre NN pour les postes encore ouverts</t>
  </si>
  <si>
    <t>Mettre 1 point pour chaque poste ==&gt; 1</t>
  </si>
  <si>
    <t>Points</t>
  </si>
  <si>
    <t>Nom</t>
  </si>
  <si>
    <t>Nationalité</t>
  </si>
  <si>
    <t>Dépense suisse</t>
  </si>
  <si>
    <t>Dépense étrangère</t>
  </si>
  <si>
    <t>ET</t>
  </si>
  <si>
    <t>Conception / scénario</t>
  </si>
  <si>
    <t>Storyboard / animatique</t>
  </si>
  <si>
    <t>Compositeur</t>
  </si>
  <si>
    <t>Photographie / direction artist.</t>
  </si>
  <si>
    <t>Voix</t>
  </si>
  <si>
    <t>Montage</t>
  </si>
  <si>
    <t>Key Animation</t>
  </si>
  <si>
    <t>Direction de la production</t>
  </si>
  <si>
    <t>Direction technique</t>
  </si>
  <si>
    <t>Construction des personn.</t>
  </si>
  <si>
    <t>Décor</t>
  </si>
  <si>
    <t>Direction animation</t>
  </si>
  <si>
    <t>Mixage</t>
  </si>
  <si>
    <t>Postproduction image</t>
  </si>
  <si>
    <t>Postproduction son</t>
  </si>
  <si>
    <t>Décision OFC</t>
  </si>
  <si>
    <t>Simple</t>
  </si>
  <si>
    <t>Double</t>
  </si>
  <si>
    <t>(Choisir)</t>
  </si>
  <si>
    <t>Doc</t>
  </si>
  <si>
    <t>Fiction</t>
  </si>
  <si>
    <t>Scénario</t>
  </si>
  <si>
    <t>Photographie</t>
  </si>
  <si>
    <t>1er rôle principal</t>
  </si>
  <si>
    <t xml:space="preserve"> 2ème rôle principal</t>
  </si>
  <si>
    <t>Postes techniques</t>
  </si>
  <si>
    <t>Postes artistiques</t>
  </si>
  <si>
    <t>Régie</t>
  </si>
  <si>
    <t>Script</t>
  </si>
  <si>
    <t>Ingénieur du son</t>
  </si>
  <si>
    <t>Eclairagiste</t>
  </si>
  <si>
    <t>Machiniste</t>
  </si>
  <si>
    <t>Costumes</t>
  </si>
  <si>
    <t>Maquillage</t>
  </si>
  <si>
    <t>Auteur/e</t>
  </si>
  <si>
    <t>1er assistant réalisateur</t>
  </si>
  <si>
    <t>Salle de montage</t>
  </si>
  <si>
    <t>Budget</t>
  </si>
  <si>
    <t>Contrat de coproduction / deal memo</t>
  </si>
  <si>
    <t>Plan de financement</t>
  </si>
  <si>
    <t>Pour la reconnaissance définitive: Gender Map</t>
  </si>
  <si>
    <t>Annexes :</t>
  </si>
  <si>
    <t>Chaîne des droits (contrats réalisarion, scéario et adaptation)</t>
  </si>
  <si>
    <t>Équipement</t>
  </si>
  <si>
    <t>(caméras, lumière, son)</t>
  </si>
  <si>
    <t>selon majorité: au moins deux des trois postes pris en entier ou majorité des coûts sur le total</t>
  </si>
  <si>
    <t>En cas de double emploi mettre 0.5 à chaque position</t>
  </si>
  <si>
    <t>Modélisation des pers.</t>
  </si>
  <si>
    <t>GEVER</t>
  </si>
  <si>
    <t>ISAN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</si>
</sst>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0_ ;\-0\ "/>
    <numFmt numFmtId="166" formatCode="0.000000%"/>
    <numFmt numFmtId="167" formatCode="0.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name val="Verdana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0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65">
    <xf numFmtId="0" fontId="0" fillId="0" borderId="0" xfId="0"/>
    <xf numFmtId="0" fontId="6" fillId="0" borderId="0" xfId="0" applyFont="1"/>
    <xf numFmtId="0" fontId="8" fillId="0" borderId="0" xfId="0" applyFont="1"/>
    <xf numFmtId="0" fontId="3" fillId="0" borderId="0" xfId="0" applyFont="1"/>
    <xf numFmtId="0" fontId="3" fillId="0" borderId="0" xfId="0" applyFont="1" applyFill="1"/>
    <xf numFmtId="0" fontId="3" fillId="0" borderId="0" xfId="0" applyFont="1" applyFill="1" applyBorder="1"/>
    <xf numFmtId="0" fontId="9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justify" wrapText="1"/>
    </xf>
    <xf numFmtId="0" fontId="1" fillId="0" borderId="0" xfId="0" applyFont="1" applyFill="1" applyBorder="1" applyAlignment="1">
      <alignment wrapText="1"/>
    </xf>
    <xf numFmtId="164" fontId="1" fillId="0" borderId="0" xfId="1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0" fontId="5" fillId="0" borderId="9" xfId="0" applyFont="1" applyFill="1" applyBorder="1" applyAlignment="1" applyProtection="1">
      <alignment horizontal="left"/>
      <protection locked="0"/>
    </xf>
    <xf numFmtId="14" fontId="5" fillId="0" borderId="9" xfId="0" applyNumberFormat="1" applyFont="1" applyFill="1" applyBorder="1" applyAlignment="1" applyProtection="1">
      <alignment horizontal="left"/>
      <protection locked="0"/>
    </xf>
    <xf numFmtId="3" fontId="1" fillId="0" borderId="2" xfId="0" applyNumberFormat="1" applyFont="1" applyFill="1" applyBorder="1" applyProtection="1">
      <protection locked="0"/>
    </xf>
    <xf numFmtId="3" fontId="1" fillId="2" borderId="2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64" fontId="3" fillId="0" borderId="4" xfId="1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64" fontId="1" fillId="0" borderId="4" xfId="1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164" fontId="1" fillId="0" borderId="7" xfId="1" applyNumberFormat="1" applyFont="1" applyFill="1" applyBorder="1" applyProtection="1">
      <protection locked="0"/>
    </xf>
    <xf numFmtId="164" fontId="3" fillId="0" borderId="7" xfId="1" applyNumberFormat="1" applyFont="1" applyFill="1" applyBorder="1" applyProtection="1">
      <protection locked="0"/>
    </xf>
    <xf numFmtId="0" fontId="1" fillId="0" borderId="8" xfId="0" applyFont="1" applyFill="1" applyBorder="1" applyProtection="1">
      <protection locked="0"/>
    </xf>
    <xf numFmtId="164" fontId="3" fillId="0" borderId="8" xfId="1" applyNumberFormat="1" applyFont="1" applyFill="1" applyBorder="1" applyProtection="1">
      <protection locked="0"/>
    </xf>
    <xf numFmtId="164" fontId="1" fillId="0" borderId="8" xfId="1" applyNumberFormat="1" applyFont="1" applyFill="1" applyBorder="1" applyProtection="1">
      <protection locked="0"/>
    </xf>
    <xf numFmtId="0" fontId="2" fillId="4" borderId="0" xfId="0" applyFont="1" applyFill="1" applyBorder="1" applyAlignment="1">
      <alignment horizontal="left" vertical="justify" wrapText="1"/>
    </xf>
    <xf numFmtId="37" fontId="11" fillId="4" borderId="4" xfId="0" applyNumberFormat="1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center"/>
    </xf>
    <xf numFmtId="14" fontId="11" fillId="4" borderId="4" xfId="0" applyNumberFormat="1" applyFont="1" applyFill="1" applyBorder="1" applyAlignment="1">
      <alignment horizontal="left"/>
    </xf>
    <xf numFmtId="0" fontId="11" fillId="4" borderId="0" xfId="0" applyFont="1" applyFill="1" applyBorder="1" applyAlignment="1">
      <alignment horizontal="left" vertical="justify" wrapText="1"/>
    </xf>
    <xf numFmtId="0" fontId="11" fillId="4" borderId="4" xfId="0" applyFont="1" applyFill="1" applyBorder="1" applyAlignment="1"/>
    <xf numFmtId="0" fontId="1" fillId="4" borderId="0" xfId="0" applyFont="1" applyFill="1" applyBorder="1"/>
    <xf numFmtId="0" fontId="3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/>
    <xf numFmtId="3" fontId="11" fillId="4" borderId="0" xfId="0" applyNumberFormat="1" applyFont="1" applyFill="1" applyBorder="1" applyAlignment="1">
      <alignment horizontal="left"/>
    </xf>
    <xf numFmtId="3" fontId="6" fillId="4" borderId="0" xfId="0" applyNumberFormat="1" applyFont="1" applyFill="1" applyBorder="1" applyAlignment="1">
      <alignment horizontal="center"/>
    </xf>
    <xf numFmtId="0" fontId="3" fillId="4" borderId="0" xfId="0" applyFont="1" applyFill="1"/>
    <xf numFmtId="0" fontId="11" fillId="4" borderId="0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 wrapText="1"/>
    </xf>
    <xf numFmtId="0" fontId="11" fillId="4" borderId="0" xfId="0" applyFont="1" applyFill="1" applyBorder="1" applyAlignment="1">
      <alignment horizontal="right"/>
    </xf>
    <xf numFmtId="0" fontId="11" fillId="4" borderId="0" xfId="0" applyFont="1" applyFill="1"/>
    <xf numFmtId="0" fontId="4" fillId="4" borderId="0" xfId="0" applyFont="1" applyFill="1" applyBorder="1"/>
    <xf numFmtId="0" fontId="1" fillId="4" borderId="0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left" wrapText="1"/>
    </xf>
    <xf numFmtId="3" fontId="5" fillId="4" borderId="0" xfId="0" applyNumberFormat="1" applyFont="1" applyFill="1" applyBorder="1"/>
    <xf numFmtId="166" fontId="5" fillId="4" borderId="0" xfId="0" applyNumberFormat="1" applyFont="1" applyFill="1" applyBorder="1"/>
    <xf numFmtId="10" fontId="5" fillId="4" borderId="0" xfId="0" applyNumberFormat="1" applyFont="1" applyFill="1" applyBorder="1"/>
    <xf numFmtId="9" fontId="5" fillId="4" borderId="0" xfId="0" applyNumberFormat="1" applyFont="1" applyFill="1" applyBorder="1"/>
    <xf numFmtId="0" fontId="3" fillId="4" borderId="0" xfId="0" applyFont="1" applyFill="1" applyBorder="1" applyAlignment="1">
      <alignment horizontal="center" vertical="justify" wrapText="1"/>
    </xf>
    <xf numFmtId="0" fontId="3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wrapText="1"/>
    </xf>
    <xf numFmtId="3" fontId="3" fillId="4" borderId="0" xfId="0" applyNumberFormat="1" applyFont="1" applyFill="1" applyBorder="1"/>
    <xf numFmtId="9" fontId="3" fillId="4" borderId="0" xfId="0" applyNumberFormat="1" applyFont="1" applyFill="1" applyBorder="1"/>
    <xf numFmtId="0" fontId="3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11" fillId="4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/>
    <xf numFmtId="164" fontId="5" fillId="4" borderId="0" xfId="1" applyNumberFormat="1" applyFont="1" applyFill="1" applyBorder="1"/>
    <xf numFmtId="0" fontId="2" fillId="4" borderId="0" xfId="0" applyFont="1" applyFill="1" applyBorder="1" applyAlignment="1">
      <alignment horizontal="left" wrapText="1"/>
    </xf>
    <xf numFmtId="0" fontId="12" fillId="4" borderId="0" xfId="0" applyFont="1" applyFill="1" applyAlignment="1">
      <alignment horizontal="left"/>
    </xf>
    <xf numFmtId="0" fontId="5" fillId="4" borderId="0" xfId="0" applyFont="1" applyFill="1" applyBorder="1" applyAlignment="1">
      <alignment horizontal="left" wrapText="1"/>
    </xf>
    <xf numFmtId="0" fontId="6" fillId="4" borderId="0" xfId="0" applyFont="1" applyFill="1" applyBorder="1" applyAlignment="1">
      <alignment horizontal="right"/>
    </xf>
    <xf numFmtId="0" fontId="11" fillId="4" borderId="0" xfId="0" applyFont="1" applyFill="1" applyBorder="1" applyAlignment="1">
      <alignment horizontal="center"/>
    </xf>
    <xf numFmtId="164" fontId="11" fillId="4" borderId="0" xfId="1" applyNumberFormat="1" applyFont="1" applyFill="1" applyBorder="1" applyAlignment="1">
      <alignment horizontal="right"/>
    </xf>
    <xf numFmtId="164" fontId="11" fillId="4" borderId="0" xfId="1" applyNumberFormat="1" applyFont="1" applyFill="1" applyBorder="1" applyAlignment="1">
      <alignment horizontal="center" wrapText="1"/>
    </xf>
    <xf numFmtId="165" fontId="5" fillId="4" borderId="1" xfId="0" applyNumberFormat="1" applyFont="1" applyFill="1" applyBorder="1" applyAlignment="1">
      <alignment wrapText="1"/>
    </xf>
    <xf numFmtId="9" fontId="5" fillId="4" borderId="0" xfId="0" applyNumberFormat="1" applyFont="1" applyFill="1" applyBorder="1" applyAlignment="1">
      <alignment wrapText="1"/>
    </xf>
    <xf numFmtId="0" fontId="11" fillId="4" borderId="0" xfId="0" applyFont="1" applyFill="1" applyBorder="1" applyAlignment="1">
      <alignment horizontal="right" wrapText="1"/>
    </xf>
    <xf numFmtId="0" fontId="13" fillId="4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right"/>
    </xf>
    <xf numFmtId="164" fontId="1" fillId="4" borderId="0" xfId="1" applyNumberFormat="1" applyFont="1" applyFill="1" applyBorder="1"/>
    <xf numFmtId="9" fontId="2" fillId="4" borderId="0" xfId="2" applyFont="1" applyFill="1" applyBorder="1"/>
    <xf numFmtId="164" fontId="3" fillId="4" borderId="0" xfId="1" applyNumberFormat="1" applyFont="1" applyFill="1" applyBorder="1"/>
    <xf numFmtId="9" fontId="1" fillId="4" borderId="0" xfId="2" applyFont="1" applyFill="1" applyBorder="1"/>
    <xf numFmtId="0" fontId="6" fillId="4" borderId="0" xfId="0" applyFont="1" applyFill="1" applyBorder="1"/>
    <xf numFmtId="37" fontId="6" fillId="4" borderId="0" xfId="0" applyNumberFormat="1" applyFont="1" applyFill="1" applyBorder="1"/>
    <xf numFmtId="9" fontId="7" fillId="4" borderId="0" xfId="2" applyFont="1" applyFill="1" applyBorder="1"/>
    <xf numFmtId="1" fontId="7" fillId="4" borderId="0" xfId="1" applyNumberFormat="1" applyFont="1" applyFill="1" applyBorder="1"/>
    <xf numFmtId="0" fontId="6" fillId="4" borderId="0" xfId="0" applyFont="1" applyFill="1"/>
    <xf numFmtId="0" fontId="8" fillId="4" borderId="0" xfId="0" applyFont="1" applyFill="1"/>
    <xf numFmtId="0" fontId="9" fillId="4" borderId="0" xfId="0" applyFont="1" applyFill="1" applyBorder="1"/>
    <xf numFmtId="0" fontId="11" fillId="4" borderId="7" xfId="0" applyFont="1" applyFill="1" applyBorder="1" applyAlignment="1">
      <alignment horizontal="left"/>
    </xf>
    <xf numFmtId="165" fontId="1" fillId="3" borderId="2" xfId="0" applyNumberFormat="1" applyFont="1" applyFill="1" applyBorder="1" applyAlignment="1">
      <alignment wrapText="1"/>
    </xf>
    <xf numFmtId="3" fontId="1" fillId="3" borderId="2" xfId="0" applyNumberFormat="1" applyFont="1" applyFill="1" applyBorder="1"/>
    <xf numFmtId="0" fontId="11" fillId="4" borderId="0" xfId="0" applyFont="1" applyFill="1" applyBorder="1" applyAlignment="1">
      <alignment wrapText="1"/>
    </xf>
    <xf numFmtId="0" fontId="12" fillId="4" borderId="0" xfId="0" applyFont="1" applyFill="1" applyAlignment="1">
      <alignment horizontal="right"/>
    </xf>
    <xf numFmtId="3" fontId="1" fillId="0" borderId="2" xfId="0" applyNumberFormat="1" applyFont="1" applyFill="1" applyBorder="1" applyAlignment="1" applyProtection="1">
      <protection locked="0"/>
    </xf>
    <xf numFmtId="0" fontId="11" fillId="4" borderId="0" xfId="0" applyFont="1" applyFill="1" applyBorder="1"/>
    <xf numFmtId="0" fontId="1" fillId="0" borderId="3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1" fillId="4" borderId="0" xfId="0" applyFont="1" applyFill="1" applyBorder="1" applyAlignment="1">
      <alignment horizontal="right"/>
    </xf>
    <xf numFmtId="0" fontId="11" fillId="4" borderId="0" xfId="0" applyFont="1" applyFill="1" applyBorder="1" applyAlignment="1">
      <alignment horizontal="center"/>
    </xf>
    <xf numFmtId="0" fontId="1" fillId="0" borderId="2" xfId="0" applyFont="1" applyFill="1" applyBorder="1" applyProtection="1">
      <protection locked="0"/>
    </xf>
    <xf numFmtId="0" fontId="11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/>
    </xf>
    <xf numFmtId="0" fontId="1" fillId="0" borderId="9" xfId="0" applyFont="1" applyFill="1" applyBorder="1" applyAlignment="1" applyProtection="1">
      <alignment horizontal="left"/>
      <protection locked="0"/>
    </xf>
    <xf numFmtId="0" fontId="2" fillId="4" borderId="0" xfId="0" applyFont="1" applyFill="1" applyBorder="1" applyAlignment="1">
      <alignment horizontal="left" wrapText="1"/>
    </xf>
    <xf numFmtId="10" fontId="1" fillId="3" borderId="2" xfId="0" applyNumberFormat="1" applyFont="1" applyFill="1" applyBorder="1"/>
    <xf numFmtId="10" fontId="2" fillId="3" borderId="2" xfId="0" applyNumberFormat="1" applyFont="1" applyFill="1" applyBorder="1" applyAlignment="1">
      <alignment wrapText="1"/>
    </xf>
    <xf numFmtId="10" fontId="1" fillId="3" borderId="2" xfId="0" applyNumberFormat="1" applyFont="1" applyFill="1" applyBorder="1" applyAlignment="1">
      <alignment horizontal="right"/>
    </xf>
    <xf numFmtId="167" fontId="2" fillId="0" borderId="4" xfId="1" applyNumberFormat="1" applyFont="1" applyFill="1" applyBorder="1" applyProtection="1">
      <protection locked="0"/>
    </xf>
    <xf numFmtId="167" fontId="2" fillId="0" borderId="5" xfId="1" applyNumberFormat="1" applyFont="1" applyFill="1" applyBorder="1" applyAlignment="1" applyProtection="1">
      <alignment horizontal="right"/>
      <protection locked="0"/>
    </xf>
    <xf numFmtId="167" fontId="2" fillId="0" borderId="5" xfId="1" applyNumberFormat="1" applyFont="1" applyFill="1" applyBorder="1" applyProtection="1">
      <protection locked="0"/>
    </xf>
    <xf numFmtId="167" fontId="2" fillId="0" borderId="7" xfId="1" applyNumberFormat="1" applyFont="1" applyFill="1" applyBorder="1" applyProtection="1">
      <protection locked="0"/>
    </xf>
    <xf numFmtId="167" fontId="2" fillId="0" borderId="6" xfId="1" applyNumberFormat="1" applyFont="1" applyFill="1" applyBorder="1" applyProtection="1">
      <protection locked="0"/>
    </xf>
    <xf numFmtId="167" fontId="1" fillId="0" borderId="4" xfId="1" applyNumberFormat="1" applyFont="1" applyFill="1" applyBorder="1" applyProtection="1">
      <protection locked="0"/>
    </xf>
    <xf numFmtId="167" fontId="3" fillId="0" borderId="5" xfId="1" applyNumberFormat="1" applyFont="1" applyFill="1" applyBorder="1" applyProtection="1">
      <protection locked="0"/>
    </xf>
    <xf numFmtId="167" fontId="2" fillId="4" borderId="0" xfId="1" applyNumberFormat="1" applyFont="1" applyFill="1" applyBorder="1"/>
    <xf numFmtId="167" fontId="1" fillId="4" borderId="0" xfId="1" applyNumberFormat="1" applyFont="1" applyFill="1" applyBorder="1"/>
    <xf numFmtId="167" fontId="3" fillId="4" borderId="0" xfId="1" applyNumberFormat="1" applyFont="1" applyFill="1" applyBorder="1" applyAlignment="1">
      <alignment horizontal="right"/>
    </xf>
    <xf numFmtId="167" fontId="1" fillId="4" borderId="0" xfId="0" applyNumberFormat="1" applyFont="1" applyFill="1" applyBorder="1"/>
    <xf numFmtId="167" fontId="6" fillId="4" borderId="0" xfId="1" applyNumberFormat="1" applyFont="1" applyFill="1" applyBorder="1"/>
    <xf numFmtId="0" fontId="14" fillId="4" borderId="0" xfId="0" applyFont="1" applyFill="1" applyBorder="1"/>
    <xf numFmtId="0" fontId="11" fillId="4" borderId="0" xfId="0" applyFont="1" applyFill="1" applyBorder="1" applyAlignment="1">
      <alignment horizontal="right"/>
    </xf>
    <xf numFmtId="0" fontId="11" fillId="4" borderId="0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0" xfId="0" applyFont="1" applyFill="1" applyBorder="1" applyAlignment="1">
      <alignment horizontal="right"/>
    </xf>
    <xf numFmtId="0" fontId="11" fillId="4" borderId="1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left" wrapText="1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1" fillId="0" borderId="3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Alignment="1" applyProtection="1">
      <alignment horizontal="center" vertical="justify" wrapText="1"/>
      <protection locked="0"/>
    </xf>
    <xf numFmtId="0" fontId="2" fillId="0" borderId="4" xfId="0" applyFont="1" applyFill="1" applyBorder="1" applyAlignment="1" applyProtection="1">
      <alignment horizontal="center" vertical="justify" wrapText="1"/>
      <protection locked="0"/>
    </xf>
    <xf numFmtId="0" fontId="2" fillId="0" borderId="5" xfId="0" applyFont="1" applyFill="1" applyBorder="1" applyAlignment="1" applyProtection="1">
      <alignment horizontal="center" vertical="justify" wrapText="1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14" fontId="1" fillId="0" borderId="3" xfId="0" applyNumberFormat="1" applyFont="1" applyFill="1" applyBorder="1" applyAlignment="1" applyProtection="1">
      <alignment horizontal="left" vertical="top" wrapText="1"/>
      <protection locked="0"/>
    </xf>
    <xf numFmtId="14" fontId="1" fillId="0" borderId="4" xfId="0" applyNumberFormat="1" applyFont="1" applyFill="1" applyBorder="1" applyAlignment="1" applyProtection="1">
      <alignment horizontal="left" vertical="top" wrapText="1"/>
      <protection locked="0"/>
    </xf>
    <xf numFmtId="14" fontId="1" fillId="0" borderId="5" xfId="0" applyNumberFormat="1" applyFont="1" applyFill="1" applyBorder="1" applyAlignment="1" applyProtection="1">
      <alignment horizontal="left" vertical="top" wrapText="1"/>
      <protection locked="0"/>
    </xf>
    <xf numFmtId="37" fontId="5" fillId="0" borderId="3" xfId="0" applyNumberFormat="1" applyFont="1" applyFill="1" applyBorder="1" applyAlignment="1" applyProtection="1">
      <alignment horizontal="left"/>
      <protection locked="0"/>
    </xf>
    <xf numFmtId="37" fontId="5" fillId="0" borderId="5" xfId="0" applyNumberFormat="1" applyFont="1" applyFill="1" applyBorder="1" applyAlignment="1" applyProtection="1">
      <alignment horizontal="left"/>
      <protection locked="0"/>
    </xf>
    <xf numFmtId="0" fontId="11" fillId="4" borderId="4" xfId="0" applyFont="1" applyFill="1" applyBorder="1" applyAlignment="1">
      <alignment horizontal="left" vertical="justify" wrapText="1"/>
    </xf>
    <xf numFmtId="37" fontId="5" fillId="0" borderId="3" xfId="0" applyNumberFormat="1" applyFont="1" applyFill="1" applyBorder="1" applyAlignment="1" applyProtection="1">
      <alignment horizontal="center" vertical="top" wrapText="1"/>
      <protection locked="0"/>
    </xf>
    <xf numFmtId="37" fontId="5" fillId="0" borderId="5" xfId="0" applyNumberFormat="1" applyFont="1" applyFill="1" applyBorder="1" applyAlignment="1" applyProtection="1">
      <alignment horizontal="center" vertical="top" wrapText="1"/>
      <protection locked="0"/>
    </xf>
    <xf numFmtId="3" fontId="5" fillId="0" borderId="3" xfId="0" applyNumberFormat="1" applyFont="1" applyFill="1" applyBorder="1" applyAlignment="1" applyProtection="1">
      <alignment horizontal="center"/>
      <protection locked="0"/>
    </xf>
    <xf numFmtId="3" fontId="5" fillId="0" borderId="4" xfId="0" applyNumberFormat="1" applyFont="1" applyFill="1" applyBorder="1" applyAlignment="1" applyProtection="1">
      <alignment horizontal="center"/>
      <protection locked="0"/>
    </xf>
    <xf numFmtId="3" fontId="5" fillId="0" borderId="5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4" fillId="4" borderId="7" xfId="0" applyFont="1" applyFill="1" applyBorder="1" applyAlignment="1">
      <alignment horizontal="left" vertical="justify"/>
    </xf>
    <xf numFmtId="0" fontId="14" fillId="0" borderId="7" xfId="0" applyFont="1" applyBorder="1" applyAlignment="1">
      <alignment horizontal="left" vertical="justify"/>
    </xf>
    <xf numFmtId="0" fontId="14" fillId="4" borderId="7" xfId="0" applyFont="1" applyFill="1" applyBorder="1" applyAlignment="1">
      <alignment horizontal="left" vertical="justify" wrapText="1"/>
    </xf>
    <xf numFmtId="0" fontId="14" fillId="0" borderId="7" xfId="0" applyFont="1" applyBorder="1" applyAlignment="1">
      <alignment horizontal="left" vertical="justify" wrapText="1"/>
    </xf>
    <xf numFmtId="0" fontId="1" fillId="0" borderId="3" xfId="0" applyNumberFormat="1" applyFont="1" applyFill="1" applyBorder="1" applyAlignment="1" applyProtection="1">
      <alignment horizontal="left"/>
      <protection locked="0"/>
    </xf>
    <xf numFmtId="0" fontId="1" fillId="0" borderId="4" xfId="0" applyNumberFormat="1" applyFont="1" applyBorder="1" applyAlignment="1" applyProtection="1">
      <alignment horizontal="left"/>
      <protection locked="0"/>
    </xf>
    <xf numFmtId="0" fontId="1" fillId="0" borderId="5" xfId="0" applyNumberFormat="1" applyFont="1" applyBorder="1" applyAlignment="1" applyProtection="1">
      <alignment horizontal="left"/>
      <protection locked="0"/>
    </xf>
  </cellXfs>
  <cellStyles count="3">
    <cellStyle name="Komma" xfId="1" builtinId="3"/>
    <cellStyle name="Prozent" xfId="2" builtinId="5"/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tabSelected="1" zoomScaleNormal="100" workbookViewId="0">
      <selection activeCell="E21" sqref="E21"/>
    </sheetView>
  </sheetViews>
  <sheetFormatPr baseColWidth="10" defaultColWidth="11.54296875" defaultRowHeight="12.5" x14ac:dyDescent="0.25"/>
  <cols>
    <col min="1" max="1" width="2" style="3" customWidth="1"/>
    <col min="2" max="2" width="5.26953125" style="3" customWidth="1"/>
    <col min="3" max="3" width="16.54296875" style="3" customWidth="1"/>
    <col min="4" max="4" width="21.453125" style="3" customWidth="1"/>
    <col min="5" max="6" width="10.54296875" style="3" customWidth="1"/>
    <col min="7" max="8" width="20.54296875" style="3" customWidth="1"/>
    <col min="9" max="10" width="4.81640625" style="3" customWidth="1"/>
    <col min="11" max="11" width="3" style="3" customWidth="1"/>
    <col min="12" max="16384" width="11.54296875" style="3"/>
  </cols>
  <sheetData>
    <row r="1" spans="1:11" ht="14.5" customHeight="1" x14ac:dyDescent="0.25">
      <c r="B1" s="127" t="s">
        <v>13</v>
      </c>
      <c r="C1" s="127"/>
      <c r="D1" s="127"/>
      <c r="E1" s="127"/>
      <c r="F1" s="127"/>
      <c r="G1" s="127"/>
      <c r="H1" s="127"/>
      <c r="I1" s="8"/>
      <c r="J1" s="8"/>
    </row>
    <row r="2" spans="1:11" ht="14.5" customHeight="1" x14ac:dyDescent="0.25">
      <c r="A2" s="40"/>
      <c r="B2" s="158" t="s">
        <v>95</v>
      </c>
      <c r="C2" s="159"/>
      <c r="D2" s="27"/>
      <c r="E2" s="27"/>
      <c r="F2" s="27"/>
      <c r="G2" s="27"/>
      <c r="H2" s="27"/>
      <c r="I2" s="53"/>
      <c r="J2" s="53"/>
      <c r="K2" s="40"/>
    </row>
    <row r="3" spans="1:11" ht="12.65" customHeight="1" x14ac:dyDescent="0.25">
      <c r="A3" s="40"/>
      <c r="B3" s="137" t="s">
        <v>14</v>
      </c>
      <c r="C3" s="138"/>
      <c r="D3" s="138"/>
      <c r="E3" s="138"/>
      <c r="F3" s="138"/>
      <c r="G3" s="138"/>
      <c r="H3" s="138"/>
      <c r="I3" s="138"/>
      <c r="J3" s="139"/>
      <c r="K3" s="40"/>
    </row>
    <row r="4" spans="1:11" ht="13.15" customHeight="1" x14ac:dyDescent="0.25">
      <c r="A4" s="40"/>
      <c r="B4" s="151" t="s">
        <v>15</v>
      </c>
      <c r="C4" s="151"/>
      <c r="D4" s="32" t="s">
        <v>16</v>
      </c>
      <c r="E4" s="32" t="s">
        <v>2</v>
      </c>
      <c r="F4" s="32" t="s">
        <v>17</v>
      </c>
      <c r="G4" s="32" t="s">
        <v>18</v>
      </c>
      <c r="H4" s="32" t="s">
        <v>19</v>
      </c>
      <c r="I4" s="53"/>
      <c r="J4" s="53"/>
      <c r="K4" s="40"/>
    </row>
    <row r="5" spans="1:11" ht="13.9" customHeight="1" x14ac:dyDescent="0.3">
      <c r="A5" s="40"/>
      <c r="B5" s="149"/>
      <c r="C5" s="150"/>
      <c r="D5" s="13"/>
      <c r="E5" s="12" t="s">
        <v>67</v>
      </c>
      <c r="F5" s="104" t="s">
        <v>65</v>
      </c>
      <c r="G5" s="14"/>
      <c r="H5" s="140"/>
      <c r="I5" s="141"/>
      <c r="J5" s="142"/>
      <c r="K5" s="40"/>
    </row>
    <row r="6" spans="1:11" ht="13.9" customHeight="1" x14ac:dyDescent="0.25">
      <c r="A6" s="40"/>
      <c r="B6" s="28" t="s">
        <v>20</v>
      </c>
      <c r="C6" s="28"/>
      <c r="D6" s="29" t="s">
        <v>21</v>
      </c>
      <c r="E6" s="29"/>
      <c r="F6" s="30"/>
      <c r="G6" s="31"/>
      <c r="H6" s="89" t="s">
        <v>22</v>
      </c>
      <c r="I6" s="54"/>
      <c r="J6" s="54"/>
      <c r="K6" s="40"/>
    </row>
    <row r="7" spans="1:11" ht="13.5" customHeight="1" x14ac:dyDescent="0.25">
      <c r="A7" s="40"/>
      <c r="B7" s="152"/>
      <c r="C7" s="153"/>
      <c r="D7" s="130"/>
      <c r="E7" s="131"/>
      <c r="F7" s="131"/>
      <c r="G7" s="132"/>
      <c r="H7" s="143" t="s">
        <v>65</v>
      </c>
      <c r="I7" s="144"/>
      <c r="J7" s="145"/>
      <c r="K7" s="40"/>
    </row>
    <row r="8" spans="1:11" s="11" customFormat="1" ht="13.5" customHeight="1" x14ac:dyDescent="0.25">
      <c r="A8" s="40"/>
      <c r="B8" s="29" t="s">
        <v>23</v>
      </c>
      <c r="C8" s="29"/>
      <c r="D8" s="29" t="s">
        <v>24</v>
      </c>
      <c r="E8" s="29"/>
      <c r="F8" s="33"/>
      <c r="G8" s="29" t="s">
        <v>25</v>
      </c>
      <c r="H8" s="29"/>
      <c r="I8" s="55"/>
      <c r="J8" s="55"/>
      <c r="K8" s="55"/>
    </row>
    <row r="9" spans="1:11" ht="13.5" customHeight="1" x14ac:dyDescent="0.25">
      <c r="A9" s="40"/>
      <c r="B9" s="133" t="s">
        <v>65</v>
      </c>
      <c r="C9" s="134"/>
      <c r="D9" s="135"/>
      <c r="E9" s="136"/>
      <c r="F9" s="134"/>
      <c r="G9" s="146"/>
      <c r="H9" s="147"/>
      <c r="I9" s="147"/>
      <c r="J9" s="148"/>
      <c r="K9" s="40"/>
    </row>
    <row r="10" spans="1:11" ht="13.9" customHeight="1" x14ac:dyDescent="0.25">
      <c r="A10" s="40"/>
      <c r="B10" s="34"/>
      <c r="C10" s="34"/>
      <c r="D10" s="35"/>
      <c r="E10" s="35"/>
      <c r="F10" s="122" t="s">
        <v>96</v>
      </c>
      <c r="G10" s="162"/>
      <c r="H10" s="163"/>
      <c r="I10" s="163"/>
      <c r="J10" s="164"/>
      <c r="K10" s="40"/>
    </row>
    <row r="11" spans="1:11" ht="13.9" customHeight="1" x14ac:dyDescent="0.3">
      <c r="A11" s="40"/>
      <c r="B11" s="36" t="s">
        <v>26</v>
      </c>
      <c r="C11" s="36"/>
      <c r="D11" s="36"/>
      <c r="E11" s="36"/>
      <c r="F11" s="36"/>
      <c r="G11" s="35"/>
      <c r="H11" s="35"/>
      <c r="I11" s="35"/>
      <c r="J11" s="35"/>
      <c r="K11" s="40"/>
    </row>
    <row r="12" spans="1:11" ht="26.15" customHeight="1" x14ac:dyDescent="0.3">
      <c r="A12" s="40"/>
      <c r="B12" s="37" t="s">
        <v>27</v>
      </c>
      <c r="C12" s="37"/>
      <c r="D12" s="38" t="s">
        <v>20</v>
      </c>
      <c r="E12" s="39"/>
      <c r="F12" s="40"/>
      <c r="G12" s="41" t="s">
        <v>29</v>
      </c>
      <c r="H12" s="41" t="s">
        <v>0</v>
      </c>
      <c r="I12" s="35"/>
      <c r="J12" s="35"/>
      <c r="K12" s="40"/>
    </row>
    <row r="13" spans="1:11" ht="13.9" customHeight="1" x14ac:dyDescent="0.3">
      <c r="A13" s="40"/>
      <c r="B13" s="40"/>
      <c r="C13" s="98" t="s">
        <v>28</v>
      </c>
      <c r="D13" s="16">
        <v>0</v>
      </c>
      <c r="E13" s="49"/>
      <c r="F13" s="50"/>
      <c r="G13" s="15">
        <v>0</v>
      </c>
      <c r="H13" s="91">
        <f>D13+G13</f>
        <v>0</v>
      </c>
      <c r="I13" s="56"/>
      <c r="J13" s="56"/>
      <c r="K13" s="40"/>
    </row>
    <row r="14" spans="1:11" ht="13.9" customHeight="1" x14ac:dyDescent="0.3">
      <c r="A14" s="40"/>
      <c r="B14" s="40"/>
      <c r="C14" s="98" t="s">
        <v>30</v>
      </c>
      <c r="D14" s="106">
        <f>IF(H13&gt;0,D13/H13,0)</f>
        <v>0</v>
      </c>
      <c r="E14" s="51"/>
      <c r="F14" s="50"/>
      <c r="G14" s="106">
        <f>IF(H13&gt;0,G13/H13,0)</f>
        <v>0</v>
      </c>
      <c r="H14" s="52"/>
      <c r="I14" s="56"/>
      <c r="J14" s="56"/>
      <c r="K14" s="40"/>
    </row>
    <row r="15" spans="1:11" ht="13.9" customHeight="1" x14ac:dyDescent="0.25">
      <c r="A15" s="40"/>
      <c r="B15" s="43"/>
      <c r="C15" s="43"/>
      <c r="D15" s="47"/>
      <c r="E15" s="47"/>
      <c r="F15" s="47"/>
      <c r="G15" s="48"/>
      <c r="H15" s="48"/>
      <c r="I15" s="56"/>
      <c r="J15" s="56"/>
      <c r="K15" s="40"/>
    </row>
    <row r="16" spans="1:11" ht="26.15" customHeight="1" x14ac:dyDescent="0.3">
      <c r="A16" s="40"/>
      <c r="B16" s="37" t="s">
        <v>31</v>
      </c>
      <c r="C16" s="37"/>
      <c r="D16" s="38" t="s">
        <v>20</v>
      </c>
      <c r="E16" s="41"/>
      <c r="F16" s="41"/>
      <c r="G16" s="41" t="s">
        <v>29</v>
      </c>
      <c r="H16" s="41" t="s">
        <v>33</v>
      </c>
      <c r="I16" s="56"/>
      <c r="J16" s="56"/>
      <c r="K16" s="40"/>
    </row>
    <row r="17" spans="1:11" ht="13.9" customHeight="1" x14ac:dyDescent="0.3">
      <c r="A17" s="40"/>
      <c r="B17" s="125" t="s">
        <v>32</v>
      </c>
      <c r="C17" s="126"/>
      <c r="D17" s="94">
        <v>0</v>
      </c>
      <c r="E17" s="63"/>
      <c r="F17" s="49"/>
      <c r="G17" s="94">
        <v>0</v>
      </c>
      <c r="H17" s="91">
        <f>D17+G17</f>
        <v>0</v>
      </c>
      <c r="I17" s="56"/>
      <c r="J17" s="56"/>
      <c r="K17" s="40"/>
    </row>
    <row r="18" spans="1:11" ht="13.9" customHeight="1" x14ac:dyDescent="0.3">
      <c r="A18" s="40"/>
      <c r="B18" s="45"/>
      <c r="C18" s="98" t="s">
        <v>30</v>
      </c>
      <c r="D18" s="106">
        <f>IF(H17&gt;0,D17/H17,0)</f>
        <v>0</v>
      </c>
      <c r="E18" s="51"/>
      <c r="F18" s="64"/>
      <c r="G18" s="106">
        <f>IF(H17&gt;0,G17/H17,0)</f>
        <v>0</v>
      </c>
      <c r="H18" s="108">
        <f>IF(D14&gt;0,(D14-D18)/D14,0)</f>
        <v>0</v>
      </c>
      <c r="I18" s="56"/>
      <c r="J18" s="56"/>
      <c r="K18" s="40"/>
    </row>
    <row r="19" spans="1:11" ht="13.9" customHeight="1" x14ac:dyDescent="0.25">
      <c r="A19" s="40"/>
      <c r="B19" s="46"/>
      <c r="C19" s="46"/>
      <c r="D19" s="58"/>
      <c r="E19" s="58"/>
      <c r="F19" s="35"/>
      <c r="G19" s="58"/>
      <c r="H19" s="62" t="s">
        <v>34</v>
      </c>
      <c r="I19" s="56"/>
      <c r="J19" s="56"/>
      <c r="K19" s="40"/>
    </row>
    <row r="20" spans="1:11" ht="26.15" customHeight="1" x14ac:dyDescent="0.3">
      <c r="A20" s="40"/>
      <c r="B20" s="129" t="s">
        <v>35</v>
      </c>
      <c r="C20" s="129"/>
      <c r="D20" s="129"/>
      <c r="E20" s="129"/>
      <c r="F20" s="129"/>
      <c r="G20" s="129"/>
      <c r="H20" s="129"/>
      <c r="I20" s="35"/>
      <c r="J20" s="35"/>
      <c r="K20" s="40"/>
    </row>
    <row r="21" spans="1:11" s="4" customFormat="1" x14ac:dyDescent="0.25">
      <c r="A21" s="40"/>
      <c r="B21" s="40"/>
      <c r="C21" s="74"/>
      <c r="D21" s="38" t="s">
        <v>20</v>
      </c>
      <c r="E21" s="39"/>
      <c r="F21" s="40"/>
      <c r="G21" s="41" t="s">
        <v>29</v>
      </c>
      <c r="H21" s="41" t="s">
        <v>0</v>
      </c>
      <c r="I21" s="57"/>
      <c r="J21" s="35"/>
      <c r="K21" s="40"/>
    </row>
    <row r="22" spans="1:11" ht="13.5" customHeight="1" x14ac:dyDescent="0.3">
      <c r="A22" s="40"/>
      <c r="B22" s="40"/>
      <c r="C22" s="98" t="s">
        <v>36</v>
      </c>
      <c r="D22" s="90">
        <f>IF(H61&gt;H60,I61,I60)</f>
        <v>0</v>
      </c>
      <c r="E22" s="72"/>
      <c r="F22" s="92"/>
      <c r="G22" s="90">
        <f>IF(H61&gt;H60,J61,J60)</f>
        <v>0</v>
      </c>
      <c r="H22" s="91">
        <f>D22+G22</f>
        <v>0</v>
      </c>
      <c r="I22" s="58"/>
      <c r="J22" s="35"/>
      <c r="K22" s="40"/>
    </row>
    <row r="23" spans="1:11" ht="13.5" customHeight="1" x14ac:dyDescent="0.3">
      <c r="A23" s="40"/>
      <c r="B23" s="40"/>
      <c r="C23" s="74" t="s">
        <v>6</v>
      </c>
      <c r="D23" s="107">
        <f>IF(D22+G22&gt;0,D22/(D22+G22),0)</f>
        <v>0</v>
      </c>
      <c r="E23" s="73"/>
      <c r="F23" s="128"/>
      <c r="G23" s="128"/>
      <c r="H23" s="128"/>
      <c r="I23" s="59"/>
      <c r="J23" s="59"/>
      <c r="K23" s="40"/>
    </row>
    <row r="24" spans="1:11" ht="26.15" customHeight="1" x14ac:dyDescent="0.3">
      <c r="A24" s="40"/>
      <c r="B24" s="129" t="s">
        <v>37</v>
      </c>
      <c r="C24" s="129"/>
      <c r="D24" s="129"/>
      <c r="E24" s="129"/>
      <c r="F24" s="129"/>
      <c r="G24" s="129"/>
      <c r="H24" s="129"/>
      <c r="I24" s="60"/>
      <c r="J24" s="61"/>
      <c r="K24" s="40"/>
    </row>
    <row r="25" spans="1:11" ht="12.75" customHeight="1" x14ac:dyDescent="0.3">
      <c r="A25" s="40"/>
      <c r="B25" s="65"/>
      <c r="C25" s="65"/>
      <c r="D25" s="65"/>
      <c r="E25" s="65"/>
      <c r="F25" s="65"/>
      <c r="G25" s="66"/>
      <c r="H25" s="67"/>
      <c r="I25" s="67"/>
      <c r="J25" s="93" t="s">
        <v>39</v>
      </c>
      <c r="K25" s="40"/>
    </row>
    <row r="26" spans="1:11" ht="13" customHeight="1" x14ac:dyDescent="0.3">
      <c r="A26" s="40"/>
      <c r="B26" s="65"/>
      <c r="C26" s="65"/>
      <c r="D26" s="65"/>
      <c r="E26" s="65"/>
      <c r="F26" s="65"/>
      <c r="G26" s="66"/>
      <c r="H26" s="67"/>
      <c r="I26" s="67"/>
      <c r="J26" s="93" t="s">
        <v>40</v>
      </c>
      <c r="K26" s="40"/>
    </row>
    <row r="27" spans="1:11" ht="13" customHeight="1" x14ac:dyDescent="0.3">
      <c r="A27" s="40"/>
      <c r="B27" s="105"/>
      <c r="C27" s="105"/>
      <c r="D27" s="105"/>
      <c r="E27" s="105"/>
      <c r="F27" s="105"/>
      <c r="G27" s="66"/>
      <c r="H27" s="67"/>
      <c r="I27" s="67"/>
      <c r="J27" s="93" t="s">
        <v>93</v>
      </c>
      <c r="K27" s="40"/>
    </row>
    <row r="28" spans="1:11" ht="13" customHeight="1" x14ac:dyDescent="0.3">
      <c r="A28" s="40"/>
      <c r="B28" s="105"/>
      <c r="C28" s="105"/>
      <c r="D28" s="105"/>
      <c r="E28" s="105"/>
      <c r="F28" s="105"/>
      <c r="G28" s="66"/>
      <c r="H28" s="67"/>
      <c r="I28" s="67"/>
      <c r="J28" s="93"/>
      <c r="K28" s="40"/>
    </row>
    <row r="29" spans="1:11" x14ac:dyDescent="0.25">
      <c r="A29" s="40"/>
      <c r="B29" s="60"/>
      <c r="C29" s="60"/>
      <c r="D29" s="40"/>
      <c r="E29" s="40"/>
      <c r="F29" s="40"/>
      <c r="G29" s="40"/>
      <c r="H29" s="40"/>
      <c r="I29" s="123" t="s">
        <v>41</v>
      </c>
      <c r="J29" s="124"/>
      <c r="K29" s="40"/>
    </row>
    <row r="30" spans="1:11" s="4" customFormat="1" x14ac:dyDescent="0.25">
      <c r="A30" s="40"/>
      <c r="B30" s="41" t="s">
        <v>73</v>
      </c>
      <c r="C30" s="68"/>
      <c r="D30" s="99" t="s">
        <v>42</v>
      </c>
      <c r="E30" s="99"/>
      <c r="F30" s="41" t="s">
        <v>43</v>
      </c>
      <c r="G30" s="70" t="s">
        <v>44</v>
      </c>
      <c r="H30" s="70" t="s">
        <v>45</v>
      </c>
      <c r="I30" s="71" t="s">
        <v>1</v>
      </c>
      <c r="J30" s="71" t="s">
        <v>46</v>
      </c>
      <c r="K30" s="40"/>
    </row>
    <row r="31" spans="1:11" s="1" customFormat="1" ht="12.65" customHeight="1" x14ac:dyDescent="0.3">
      <c r="A31" s="86"/>
      <c r="B31" s="75">
        <v>1100</v>
      </c>
      <c r="C31" s="76" t="s">
        <v>68</v>
      </c>
      <c r="D31" s="133"/>
      <c r="E31" s="157"/>
      <c r="F31" s="17"/>
      <c r="G31" s="18"/>
      <c r="H31" s="19"/>
      <c r="I31" s="109"/>
      <c r="J31" s="110"/>
      <c r="K31" s="86"/>
    </row>
    <row r="32" spans="1:11" s="2" customFormat="1" ht="12.65" customHeight="1" x14ac:dyDescent="0.3">
      <c r="A32" s="87"/>
      <c r="B32" s="75">
        <v>2200</v>
      </c>
      <c r="C32" s="76" t="s">
        <v>15</v>
      </c>
      <c r="D32" s="133"/>
      <c r="E32" s="157"/>
      <c r="F32" s="17"/>
      <c r="G32" s="18"/>
      <c r="H32" s="18"/>
      <c r="I32" s="109"/>
      <c r="J32" s="111"/>
      <c r="K32" s="87"/>
    </row>
    <row r="33" spans="1:14" s="5" customFormat="1" ht="13" x14ac:dyDescent="0.3">
      <c r="A33" s="35"/>
      <c r="B33" s="75">
        <v>1400</v>
      </c>
      <c r="C33" s="76" t="s">
        <v>49</v>
      </c>
      <c r="D33" s="133"/>
      <c r="E33" s="157"/>
      <c r="F33" s="17"/>
      <c r="G33" s="18"/>
      <c r="H33" s="18"/>
      <c r="I33" s="112"/>
      <c r="J33" s="113"/>
      <c r="K33" s="35"/>
    </row>
    <row r="34" spans="1:14" s="5" customFormat="1" ht="13.9" customHeight="1" x14ac:dyDescent="0.3">
      <c r="A34" s="35"/>
      <c r="B34" s="75">
        <v>2340</v>
      </c>
      <c r="C34" s="76" t="s">
        <v>69</v>
      </c>
      <c r="D34" s="133"/>
      <c r="E34" s="157"/>
      <c r="F34" s="17"/>
      <c r="G34" s="19"/>
      <c r="H34" s="18"/>
      <c r="I34" s="109"/>
      <c r="J34" s="111"/>
      <c r="K34" s="35"/>
    </row>
    <row r="35" spans="1:14" s="5" customFormat="1" ht="13.9" customHeight="1" x14ac:dyDescent="0.3">
      <c r="A35" s="35"/>
      <c r="B35" s="75">
        <v>2510</v>
      </c>
      <c r="C35" s="76" t="s">
        <v>52</v>
      </c>
      <c r="D35" s="133"/>
      <c r="E35" s="157"/>
      <c r="F35" s="17"/>
      <c r="G35" s="18"/>
      <c r="H35" s="18"/>
      <c r="I35" s="109"/>
      <c r="J35" s="111"/>
      <c r="K35" s="35"/>
    </row>
    <row r="36" spans="1:14" s="5" customFormat="1" ht="13.9" customHeight="1" x14ac:dyDescent="0.25">
      <c r="A36" s="35"/>
      <c r="B36" s="41">
        <v>3100</v>
      </c>
      <c r="C36" s="42" t="s">
        <v>70</v>
      </c>
      <c r="D36" s="133"/>
      <c r="E36" s="157"/>
      <c r="F36" s="17"/>
      <c r="G36" s="20"/>
      <c r="H36" s="18"/>
      <c r="I36" s="114"/>
      <c r="J36" s="115"/>
      <c r="K36" s="35"/>
    </row>
    <row r="37" spans="1:14" s="5" customFormat="1" ht="13.9" customHeight="1" x14ac:dyDescent="0.25">
      <c r="A37" s="35"/>
      <c r="B37" s="41">
        <v>3101</v>
      </c>
      <c r="C37" s="42" t="s">
        <v>71</v>
      </c>
      <c r="D37" s="133"/>
      <c r="E37" s="157"/>
      <c r="F37" s="21"/>
      <c r="G37" s="22"/>
      <c r="H37" s="23"/>
      <c r="I37" s="114"/>
      <c r="J37" s="115"/>
      <c r="K37" s="35"/>
    </row>
    <row r="38" spans="1:14" s="5" customFormat="1" ht="13.9" customHeight="1" x14ac:dyDescent="0.3">
      <c r="A38" s="35"/>
      <c r="B38" s="75"/>
      <c r="C38" s="76"/>
      <c r="D38" s="34"/>
      <c r="E38" s="34"/>
      <c r="F38" s="34"/>
      <c r="G38" s="78"/>
      <c r="H38" s="79">
        <f>IF(SUM(I38:J38)&gt;0,I38/SUM(I38:J38),0)</f>
        <v>0</v>
      </c>
      <c r="I38" s="116">
        <f>SUM(I31:I37)</f>
        <v>0</v>
      </c>
      <c r="J38" s="116">
        <f>SUM(J31:J37)</f>
        <v>0</v>
      </c>
      <c r="K38" s="35"/>
    </row>
    <row r="39" spans="1:14" s="5" customFormat="1" ht="13.9" customHeight="1" x14ac:dyDescent="0.25">
      <c r="A39" s="35"/>
      <c r="B39" s="41" t="s">
        <v>72</v>
      </c>
      <c r="C39" s="42"/>
      <c r="D39" s="35"/>
      <c r="E39" s="35"/>
      <c r="F39" s="35"/>
      <c r="G39" s="80"/>
      <c r="H39" s="80"/>
      <c r="I39" s="117"/>
      <c r="J39" s="117"/>
      <c r="K39" s="35"/>
    </row>
    <row r="40" spans="1:14" s="7" customFormat="1" ht="13.9" customHeight="1" x14ac:dyDescent="0.3">
      <c r="A40" s="34"/>
      <c r="B40" s="41">
        <v>2310</v>
      </c>
      <c r="C40" s="42" t="s">
        <v>54</v>
      </c>
      <c r="D40" s="133"/>
      <c r="E40" s="157"/>
      <c r="F40" s="17"/>
      <c r="G40" s="18"/>
      <c r="H40" s="17"/>
      <c r="I40" s="109"/>
      <c r="J40" s="111"/>
      <c r="K40" s="34"/>
      <c r="L40" s="10"/>
      <c r="M40" s="10"/>
      <c r="N40" s="9"/>
    </row>
    <row r="41" spans="1:14" s="7" customFormat="1" ht="13.9" customHeight="1" x14ac:dyDescent="0.3">
      <c r="A41" s="34"/>
      <c r="B41" s="41">
        <v>2320</v>
      </c>
      <c r="C41" s="42" t="s">
        <v>74</v>
      </c>
      <c r="D41" s="133"/>
      <c r="E41" s="157"/>
      <c r="F41" s="17"/>
      <c r="G41" s="18"/>
      <c r="H41" s="20"/>
      <c r="I41" s="109"/>
      <c r="J41" s="111"/>
      <c r="K41" s="34"/>
      <c r="L41" s="10"/>
      <c r="M41" s="10"/>
      <c r="N41" s="9"/>
    </row>
    <row r="42" spans="1:14" s="5" customFormat="1" ht="13.9" customHeight="1" x14ac:dyDescent="0.3">
      <c r="A42" s="35"/>
      <c r="B42" s="41">
        <v>2330</v>
      </c>
      <c r="C42" s="42" t="s">
        <v>82</v>
      </c>
      <c r="D42" s="133"/>
      <c r="E42" s="157"/>
      <c r="F42" s="17"/>
      <c r="G42" s="19"/>
      <c r="H42" s="20"/>
      <c r="I42" s="109"/>
      <c r="J42" s="111"/>
      <c r="K42" s="35"/>
    </row>
    <row r="43" spans="1:14" s="5" customFormat="1" ht="13.9" customHeight="1" x14ac:dyDescent="0.3">
      <c r="A43" s="35"/>
      <c r="B43" s="41">
        <v>2332</v>
      </c>
      <c r="C43" s="42" t="s">
        <v>75</v>
      </c>
      <c r="D43" s="133"/>
      <c r="E43" s="157"/>
      <c r="F43" s="17"/>
      <c r="G43" s="18"/>
      <c r="H43" s="20"/>
      <c r="I43" s="109"/>
      <c r="J43" s="111"/>
      <c r="K43" s="35"/>
    </row>
    <row r="44" spans="1:14" s="5" customFormat="1" ht="13.9" customHeight="1" x14ac:dyDescent="0.3">
      <c r="A44" s="35"/>
      <c r="B44" s="75">
        <v>2360</v>
      </c>
      <c r="C44" s="76" t="s">
        <v>76</v>
      </c>
      <c r="D44" s="133"/>
      <c r="E44" s="157"/>
      <c r="F44" s="17"/>
      <c r="G44" s="18"/>
      <c r="H44" s="20"/>
      <c r="I44" s="109"/>
      <c r="J44" s="111"/>
      <c r="K44" s="35"/>
    </row>
    <row r="45" spans="1:14" s="5" customFormat="1" ht="13.9" customHeight="1" x14ac:dyDescent="0.3">
      <c r="A45" s="35"/>
      <c r="B45" s="41">
        <v>2350</v>
      </c>
      <c r="C45" s="42" t="s">
        <v>77</v>
      </c>
      <c r="D45" s="133"/>
      <c r="E45" s="157"/>
      <c r="F45" s="17"/>
      <c r="G45" s="18"/>
      <c r="H45" s="20"/>
      <c r="I45" s="109"/>
      <c r="J45" s="111"/>
      <c r="K45" s="35"/>
    </row>
    <row r="46" spans="1:14" s="6" customFormat="1" ht="13.9" customHeight="1" x14ac:dyDescent="0.3">
      <c r="A46" s="88"/>
      <c r="B46" s="41">
        <v>2360</v>
      </c>
      <c r="C46" s="42" t="s">
        <v>78</v>
      </c>
      <c r="D46" s="133"/>
      <c r="E46" s="157"/>
      <c r="F46" s="17"/>
      <c r="G46" s="18"/>
      <c r="H46" s="20"/>
      <c r="I46" s="109"/>
      <c r="J46" s="111"/>
      <c r="K46" s="88"/>
    </row>
    <row r="47" spans="1:14" s="5" customFormat="1" ht="13.9" customHeight="1" x14ac:dyDescent="0.3">
      <c r="A47" s="35"/>
      <c r="B47" s="75">
        <v>2410</v>
      </c>
      <c r="C47" s="76" t="s">
        <v>57</v>
      </c>
      <c r="D47" s="133"/>
      <c r="E47" s="157"/>
      <c r="F47" s="17"/>
      <c r="G47" s="18"/>
      <c r="H47" s="20"/>
      <c r="I47" s="109"/>
      <c r="J47" s="111"/>
      <c r="K47" s="35"/>
    </row>
    <row r="48" spans="1:14" s="5" customFormat="1" ht="13.9" customHeight="1" x14ac:dyDescent="0.3">
      <c r="A48" s="35"/>
      <c r="B48" s="41">
        <v>2430</v>
      </c>
      <c r="C48" s="42" t="s">
        <v>79</v>
      </c>
      <c r="D48" s="133"/>
      <c r="E48" s="157"/>
      <c r="F48" s="24"/>
      <c r="G48" s="25"/>
      <c r="H48" s="26"/>
      <c r="I48" s="109"/>
      <c r="J48" s="111"/>
      <c r="K48" s="35"/>
    </row>
    <row r="49" spans="1:14" s="5" customFormat="1" ht="13.9" customHeight="1" x14ac:dyDescent="0.3">
      <c r="A49" s="35"/>
      <c r="B49" s="41">
        <v>2440</v>
      </c>
      <c r="C49" s="42" t="s">
        <v>80</v>
      </c>
      <c r="D49" s="133"/>
      <c r="E49" s="157"/>
      <c r="F49" s="17"/>
      <c r="G49" s="18"/>
      <c r="H49" s="20"/>
      <c r="I49" s="109"/>
      <c r="J49" s="111"/>
      <c r="K49" s="35"/>
    </row>
    <row r="50" spans="1:14" s="5" customFormat="1" ht="13.9" customHeight="1" x14ac:dyDescent="0.3">
      <c r="A50" s="35"/>
      <c r="B50" s="41">
        <v>2520</v>
      </c>
      <c r="C50" s="42" t="s">
        <v>7</v>
      </c>
      <c r="D50" s="133"/>
      <c r="E50" s="157"/>
      <c r="F50" s="21"/>
      <c r="G50" s="23"/>
      <c r="H50" s="22"/>
      <c r="I50" s="109"/>
      <c r="J50" s="111"/>
      <c r="K50" s="35"/>
    </row>
    <row r="51" spans="1:14" s="5" customFormat="1" ht="13.9" customHeight="1" x14ac:dyDescent="0.3">
      <c r="A51" s="35"/>
      <c r="B51" s="41">
        <v>2540</v>
      </c>
      <c r="C51" s="42" t="s">
        <v>59</v>
      </c>
      <c r="D51" s="133"/>
      <c r="E51" s="157"/>
      <c r="F51" s="17"/>
      <c r="G51" s="18"/>
      <c r="H51" s="20"/>
      <c r="I51" s="109"/>
      <c r="J51" s="111"/>
      <c r="K51" s="35"/>
    </row>
    <row r="52" spans="1:14" s="5" customFormat="1" ht="13.9" customHeight="1" x14ac:dyDescent="0.3">
      <c r="A52" s="35"/>
      <c r="B52" s="41" t="s">
        <v>10</v>
      </c>
      <c r="C52" s="42" t="s">
        <v>3</v>
      </c>
      <c r="D52" s="133"/>
      <c r="E52" s="157"/>
      <c r="F52" s="17"/>
      <c r="G52" s="18"/>
      <c r="H52" s="20"/>
      <c r="I52" s="109"/>
      <c r="J52" s="111"/>
      <c r="K52" s="35"/>
    </row>
    <row r="53" spans="1:14" s="5" customFormat="1" ht="13.9" customHeight="1" x14ac:dyDescent="0.3">
      <c r="A53" s="35"/>
      <c r="B53" s="41"/>
      <c r="C53" s="42"/>
      <c r="D53" s="34"/>
      <c r="E53" s="34"/>
      <c r="F53" s="34"/>
      <c r="G53" s="78"/>
      <c r="H53" s="79">
        <f>IF(SUM(I53:J53)&gt;0,I53/SUM(I53:J53),0)</f>
        <v>0</v>
      </c>
      <c r="I53" s="116">
        <f>SUM(I40:I52)</f>
        <v>0</v>
      </c>
      <c r="J53" s="116">
        <f>SUM(J40:J52)</f>
        <v>0</v>
      </c>
      <c r="K53" s="35"/>
    </row>
    <row r="54" spans="1:14" s="5" customFormat="1" ht="13.9" customHeight="1" x14ac:dyDescent="0.25">
      <c r="A54" s="35"/>
      <c r="B54" s="41" t="s">
        <v>4</v>
      </c>
      <c r="C54" s="42"/>
      <c r="D54" s="35"/>
      <c r="E54" s="35"/>
      <c r="F54" s="35"/>
      <c r="G54" s="80"/>
      <c r="H54" s="80"/>
      <c r="I54" s="117"/>
      <c r="J54" s="118"/>
      <c r="K54" s="35"/>
    </row>
    <row r="55" spans="1:14" s="7" customFormat="1" ht="13.9" customHeight="1" x14ac:dyDescent="0.25">
      <c r="A55" s="34"/>
      <c r="B55" s="41" t="s">
        <v>9</v>
      </c>
      <c r="C55" s="42" t="s">
        <v>90</v>
      </c>
      <c r="D55" s="95" t="s">
        <v>92</v>
      </c>
      <c r="E55" s="34"/>
      <c r="F55" s="34"/>
      <c r="G55" s="34"/>
      <c r="H55" s="34"/>
      <c r="I55" s="119"/>
      <c r="J55" s="119"/>
      <c r="K55" s="34"/>
      <c r="L55" s="10"/>
      <c r="M55" s="10"/>
      <c r="N55" s="9"/>
    </row>
    <row r="56" spans="1:14" s="7" customFormat="1" ht="13.9" customHeight="1" x14ac:dyDescent="0.3">
      <c r="A56" s="34"/>
      <c r="B56" s="34"/>
      <c r="C56" s="42" t="s">
        <v>91</v>
      </c>
      <c r="D56" s="133"/>
      <c r="E56" s="157"/>
      <c r="F56" s="17"/>
      <c r="G56" s="18"/>
      <c r="H56" s="18"/>
      <c r="I56" s="109"/>
      <c r="J56" s="111"/>
      <c r="K56" s="34"/>
      <c r="L56" s="10"/>
      <c r="M56" s="10"/>
      <c r="N56" s="9"/>
    </row>
    <row r="57" spans="1:14" s="5" customFormat="1" ht="13.9" customHeight="1" x14ac:dyDescent="0.3">
      <c r="A57" s="35"/>
      <c r="B57" s="75" t="s">
        <v>10</v>
      </c>
      <c r="C57" s="76" t="s">
        <v>60</v>
      </c>
      <c r="D57" s="133"/>
      <c r="E57" s="157"/>
      <c r="F57" s="17"/>
      <c r="G57" s="18"/>
      <c r="H57" s="18"/>
      <c r="I57" s="109"/>
      <c r="J57" s="111"/>
      <c r="K57" s="35"/>
    </row>
    <row r="58" spans="1:14" s="5" customFormat="1" ht="13.9" customHeight="1" x14ac:dyDescent="0.3">
      <c r="A58" s="35"/>
      <c r="B58" s="41" t="s">
        <v>5</v>
      </c>
      <c r="C58" s="42" t="s">
        <v>61</v>
      </c>
      <c r="D58" s="133"/>
      <c r="E58" s="157"/>
      <c r="F58" s="17"/>
      <c r="G58" s="18"/>
      <c r="H58" s="18"/>
      <c r="I58" s="109"/>
      <c r="J58" s="111"/>
      <c r="K58" s="35"/>
    </row>
    <row r="59" spans="1:14" s="5" customFormat="1" ht="13.9" customHeight="1" x14ac:dyDescent="0.3">
      <c r="A59" s="35"/>
      <c r="B59" s="68"/>
      <c r="C59" s="68"/>
      <c r="D59" s="34"/>
      <c r="E59" s="34"/>
      <c r="F59" s="34"/>
      <c r="G59" s="78"/>
      <c r="H59" s="79">
        <f>IF(SUM(I59:J59)&gt;0,I59/SUM(I59:J59),0)</f>
        <v>0</v>
      </c>
      <c r="I59" s="116">
        <f>SUM(I56:I58)</f>
        <v>0</v>
      </c>
      <c r="J59" s="116">
        <f>SUM(J56:J58)</f>
        <v>0</v>
      </c>
      <c r="K59" s="35"/>
    </row>
    <row r="60" spans="1:14" s="5" customFormat="1" ht="13.9" customHeight="1" x14ac:dyDescent="0.3">
      <c r="A60" s="35"/>
      <c r="B60" s="77"/>
      <c r="C60" s="77"/>
      <c r="D60" s="34"/>
      <c r="E60" s="37"/>
      <c r="F60" s="35"/>
      <c r="G60" s="98" t="s">
        <v>63</v>
      </c>
      <c r="H60" s="81">
        <f>IF(SUM(I60:J60)&gt;0,I60/SUM(I60:J60),0)</f>
        <v>0</v>
      </c>
      <c r="I60" s="117">
        <f>SUM(I59,I53,I38)</f>
        <v>0</v>
      </c>
      <c r="J60" s="117">
        <f>SUM(J59,J53,J38)</f>
        <v>0</v>
      </c>
      <c r="K60" s="35"/>
    </row>
    <row r="61" spans="1:14" s="7" customFormat="1" ht="13.9" customHeight="1" x14ac:dyDescent="0.3">
      <c r="A61" s="34"/>
      <c r="B61" s="125" t="s">
        <v>62</v>
      </c>
      <c r="C61" s="126"/>
      <c r="D61" s="154"/>
      <c r="E61" s="155"/>
      <c r="F61" s="156"/>
      <c r="G61" s="98" t="s">
        <v>64</v>
      </c>
      <c r="H61" s="81">
        <f>IF(SUM(I61:J61)&gt;0,I61/SUM(I61:J61),0)</f>
        <v>0</v>
      </c>
      <c r="I61" s="117">
        <f>I60+I31+I32+I33+I34+I35+I44+I47+I57</f>
        <v>0</v>
      </c>
      <c r="J61" s="117">
        <f>J60+J31+J32+J33+J34+J35+J44+J47+J57</f>
        <v>0</v>
      </c>
      <c r="K61" s="34"/>
      <c r="L61" s="10"/>
      <c r="M61" s="10"/>
      <c r="N61" s="9"/>
    </row>
    <row r="62" spans="1:14" s="7" customFormat="1" ht="13.9" customHeight="1" x14ac:dyDescent="0.3">
      <c r="A62" s="34"/>
      <c r="B62" s="68"/>
      <c r="C62" s="68"/>
      <c r="D62" s="82"/>
      <c r="E62" s="82"/>
      <c r="F62" s="34"/>
      <c r="G62" s="83"/>
      <c r="H62" s="84"/>
      <c r="I62" s="85"/>
      <c r="J62" s="85"/>
      <c r="K62" s="34"/>
      <c r="L62" s="10"/>
      <c r="M62" s="10"/>
      <c r="N62" s="9"/>
    </row>
    <row r="63" spans="1:14" ht="13" x14ac:dyDescent="0.3">
      <c r="A63" s="34"/>
      <c r="B63" s="103" t="s">
        <v>88</v>
      </c>
      <c r="C63" s="101"/>
      <c r="D63" s="82"/>
      <c r="E63" s="82"/>
      <c r="F63" s="34"/>
      <c r="G63" s="83"/>
      <c r="H63" s="84"/>
      <c r="I63" s="85"/>
      <c r="J63" s="85"/>
      <c r="K63" s="34"/>
    </row>
    <row r="64" spans="1:14" ht="13" x14ac:dyDescent="0.3">
      <c r="A64" s="34"/>
      <c r="B64" s="103" t="s">
        <v>85</v>
      </c>
      <c r="C64" s="101"/>
      <c r="D64" s="82"/>
      <c r="E64" s="82"/>
      <c r="F64" s="34"/>
      <c r="G64" s="83"/>
      <c r="H64" s="84"/>
      <c r="I64" s="85"/>
      <c r="J64" s="85"/>
      <c r="K64" s="34"/>
    </row>
    <row r="65" spans="1:11" ht="13" x14ac:dyDescent="0.3">
      <c r="A65" s="34"/>
      <c r="B65" s="103" t="s">
        <v>89</v>
      </c>
      <c r="C65" s="101"/>
      <c r="D65" s="82"/>
      <c r="E65" s="82"/>
      <c r="F65" s="34"/>
      <c r="G65" s="83"/>
      <c r="H65" s="84"/>
      <c r="I65" s="85"/>
      <c r="J65" s="85"/>
      <c r="K65" s="34"/>
    </row>
    <row r="66" spans="1:11" ht="13" x14ac:dyDescent="0.3">
      <c r="A66" s="34"/>
      <c r="B66" s="103" t="s">
        <v>84</v>
      </c>
      <c r="C66" s="101"/>
      <c r="D66" s="82"/>
      <c r="E66" s="82"/>
      <c r="F66" s="34"/>
      <c r="G66" s="83"/>
      <c r="H66" s="84"/>
      <c r="I66" s="85"/>
      <c r="J66" s="85"/>
      <c r="K66" s="34"/>
    </row>
    <row r="67" spans="1:11" ht="13" x14ac:dyDescent="0.3">
      <c r="A67" s="34"/>
      <c r="B67" s="103" t="s">
        <v>86</v>
      </c>
      <c r="C67" s="101"/>
      <c r="D67" s="82"/>
      <c r="E67" s="82"/>
      <c r="F67" s="34"/>
      <c r="G67" s="83"/>
      <c r="H67" s="84"/>
      <c r="I67" s="85"/>
      <c r="J67" s="85"/>
      <c r="K67" s="34"/>
    </row>
    <row r="68" spans="1:11" ht="13" x14ac:dyDescent="0.3">
      <c r="A68" s="34"/>
      <c r="B68" s="103" t="s">
        <v>87</v>
      </c>
      <c r="C68" s="101"/>
      <c r="D68" s="82"/>
      <c r="E68" s="82"/>
      <c r="F68" s="34"/>
      <c r="G68" s="83"/>
      <c r="H68" s="84"/>
      <c r="I68" s="85"/>
      <c r="J68" s="85"/>
      <c r="K68" s="34"/>
    </row>
    <row r="69" spans="1:11" ht="13" x14ac:dyDescent="0.3">
      <c r="A69" s="34"/>
      <c r="B69" s="102"/>
      <c r="C69" s="68"/>
      <c r="D69" s="82"/>
      <c r="E69" s="82"/>
      <c r="F69" s="34"/>
      <c r="G69" s="83"/>
      <c r="H69" s="84"/>
      <c r="I69" s="85"/>
      <c r="J69" s="85"/>
      <c r="K69" s="34"/>
    </row>
  </sheetData>
  <sheetProtection sheet="1" objects="1" scenarios="1"/>
  <mergeCells count="43">
    <mergeCell ref="G10:J10"/>
    <mergeCell ref="B2:C2"/>
    <mergeCell ref="D31:E31"/>
    <mergeCell ref="D56:E56"/>
    <mergeCell ref="D57:E57"/>
    <mergeCell ref="D58:E58"/>
    <mergeCell ref="D48:E48"/>
    <mergeCell ref="D49:E49"/>
    <mergeCell ref="D50:E50"/>
    <mergeCell ref="D51:E51"/>
    <mergeCell ref="D52:E52"/>
    <mergeCell ref="B61:C61"/>
    <mergeCell ref="D61:F61"/>
    <mergeCell ref="D32:E32"/>
    <mergeCell ref="D33:E33"/>
    <mergeCell ref="D34:E34"/>
    <mergeCell ref="D35:E35"/>
    <mergeCell ref="D36:E36"/>
    <mergeCell ref="D37:E37"/>
    <mergeCell ref="D40:E40"/>
    <mergeCell ref="D41:E41"/>
    <mergeCell ref="D42:E42"/>
    <mergeCell ref="D43:E43"/>
    <mergeCell ref="D44:E44"/>
    <mergeCell ref="D45:E45"/>
    <mergeCell ref="D46:E46"/>
    <mergeCell ref="D47:E47"/>
    <mergeCell ref="I29:J29"/>
    <mergeCell ref="B17:C17"/>
    <mergeCell ref="B1:H1"/>
    <mergeCell ref="F23:H23"/>
    <mergeCell ref="B24:H24"/>
    <mergeCell ref="B20:H20"/>
    <mergeCell ref="D7:G7"/>
    <mergeCell ref="B9:C9"/>
    <mergeCell ref="D9:F9"/>
    <mergeCell ref="B3:J3"/>
    <mergeCell ref="H5:J5"/>
    <mergeCell ref="H7:J7"/>
    <mergeCell ref="G9:J9"/>
    <mergeCell ref="B5:C5"/>
    <mergeCell ref="B4:C4"/>
    <mergeCell ref="B7:C7"/>
  </mergeCells>
  <conditionalFormatting sqref="H18">
    <cfRule type="cellIs" dxfId="2" priority="1" operator="greaterThan">
      <formula>0.2</formula>
    </cfRule>
  </conditionalFormatting>
  <dataValidations count="4">
    <dataValidation type="decimal" allowBlank="1" showInputMessage="1" showErrorMessage="1" errorTitle="0 bis 1 Punkte" error="Möglich sind nur 0 Punkte, 0.5 Punkte bei geteilter Verantwortung und 1 Punkt." sqref="I31:J37 I40:J52 I56:J58" xr:uid="{00000000-0002-0000-0000-000000000000}">
      <formula1>0</formula1>
      <formula2>1</formula2>
    </dataValidation>
    <dataValidation type="list" allowBlank="1" showInputMessage="1" showErrorMessage="1" sqref="B9:C9" xr:uid="{00000000-0002-0000-0000-000001000000}">
      <formula1>"(Choisir),CH-FR,CH-BE,CH-CAN,CH-LUX,CH-DE-AU,CH-IT,CH-MX,EUR-1992,EUR-2017"</formula1>
    </dataValidation>
    <dataValidation type="list" allowBlank="1" showInputMessage="1" showErrorMessage="1" sqref="H7:J7" xr:uid="{00000000-0002-0000-0000-000002000000}">
      <formula1>"(Choisir),Suisse,Etranger,Codélégation"</formula1>
    </dataValidation>
    <dataValidation type="list" allowBlank="1" showInputMessage="1" showErrorMessage="1" sqref="F5" xr:uid="{00000000-0002-0000-0000-000003000000}">
      <formula1>"(Choisir),Cinéma,Télévision,autre"</formula1>
    </dataValidation>
  </dataValidations>
  <pageMargins left="0.25" right="0.25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3"/>
  <sheetViews>
    <sheetView topLeftCell="A13" zoomScaleNormal="100" workbookViewId="0">
      <selection activeCell="G10" sqref="G10"/>
    </sheetView>
  </sheetViews>
  <sheetFormatPr baseColWidth="10" defaultColWidth="11.54296875" defaultRowHeight="12.5" x14ac:dyDescent="0.25"/>
  <cols>
    <col min="1" max="1" width="2" style="3" customWidth="1"/>
    <col min="2" max="2" width="5.26953125" style="3" customWidth="1"/>
    <col min="3" max="3" width="16.54296875" style="3" customWidth="1"/>
    <col min="4" max="4" width="21.453125" style="3" customWidth="1"/>
    <col min="5" max="6" width="10.54296875" style="3" customWidth="1"/>
    <col min="7" max="8" width="20.54296875" style="3" customWidth="1"/>
    <col min="9" max="10" width="4.81640625" style="3" customWidth="1"/>
    <col min="11" max="11" width="3" style="3" customWidth="1"/>
    <col min="12" max="16384" width="11.54296875" style="3"/>
  </cols>
  <sheetData>
    <row r="1" spans="1:11" ht="14.5" customHeight="1" x14ac:dyDescent="0.25">
      <c r="B1" s="127" t="s">
        <v>13</v>
      </c>
      <c r="C1" s="127"/>
      <c r="D1" s="127"/>
      <c r="E1" s="127"/>
      <c r="F1" s="127"/>
      <c r="G1" s="127"/>
      <c r="H1" s="127"/>
      <c r="I1" s="8"/>
      <c r="J1" s="8"/>
    </row>
    <row r="2" spans="1:11" ht="14.5" customHeight="1" x14ac:dyDescent="0.25">
      <c r="A2" s="40"/>
      <c r="B2" s="160" t="s">
        <v>95</v>
      </c>
      <c r="C2" s="161"/>
      <c r="D2" s="27"/>
      <c r="E2" s="27"/>
      <c r="F2" s="27"/>
      <c r="G2" s="27"/>
      <c r="H2" s="27"/>
      <c r="I2" s="53"/>
      <c r="J2" s="53"/>
      <c r="K2" s="40"/>
    </row>
    <row r="3" spans="1:11" ht="12.65" customHeight="1" x14ac:dyDescent="0.25">
      <c r="A3" s="40"/>
      <c r="B3" s="137" t="s">
        <v>14</v>
      </c>
      <c r="C3" s="138"/>
      <c r="D3" s="138"/>
      <c r="E3" s="138"/>
      <c r="F3" s="138"/>
      <c r="G3" s="138"/>
      <c r="H3" s="138"/>
      <c r="I3" s="138"/>
      <c r="J3" s="139"/>
      <c r="K3" s="40"/>
    </row>
    <row r="4" spans="1:11" ht="13.15" customHeight="1" x14ac:dyDescent="0.25">
      <c r="A4" s="40"/>
      <c r="B4" s="151" t="s">
        <v>15</v>
      </c>
      <c r="C4" s="151"/>
      <c r="D4" s="32" t="s">
        <v>16</v>
      </c>
      <c r="E4" s="32" t="s">
        <v>2</v>
      </c>
      <c r="F4" s="32" t="s">
        <v>17</v>
      </c>
      <c r="G4" s="32" t="s">
        <v>18</v>
      </c>
      <c r="H4" s="32" t="s">
        <v>19</v>
      </c>
      <c r="I4" s="53"/>
      <c r="J4" s="53"/>
      <c r="K4" s="40"/>
    </row>
    <row r="5" spans="1:11" ht="13.9" customHeight="1" x14ac:dyDescent="0.3">
      <c r="A5" s="40"/>
      <c r="B5" s="149"/>
      <c r="C5" s="150"/>
      <c r="D5" s="13"/>
      <c r="E5" s="12" t="s">
        <v>66</v>
      </c>
      <c r="F5" s="104" t="s">
        <v>65</v>
      </c>
      <c r="G5" s="14"/>
      <c r="H5" s="140"/>
      <c r="I5" s="141"/>
      <c r="J5" s="142"/>
      <c r="K5" s="40"/>
    </row>
    <row r="6" spans="1:11" ht="13.9" customHeight="1" x14ac:dyDescent="0.25">
      <c r="A6" s="40"/>
      <c r="B6" s="28" t="s">
        <v>20</v>
      </c>
      <c r="C6" s="28"/>
      <c r="D6" s="29" t="s">
        <v>21</v>
      </c>
      <c r="E6" s="29"/>
      <c r="F6" s="30"/>
      <c r="G6" s="31"/>
      <c r="H6" s="89" t="s">
        <v>22</v>
      </c>
      <c r="I6" s="54"/>
      <c r="J6" s="54"/>
      <c r="K6" s="40"/>
    </row>
    <row r="7" spans="1:11" ht="13.5" customHeight="1" x14ac:dyDescent="0.25">
      <c r="A7" s="40"/>
      <c r="B7" s="152"/>
      <c r="C7" s="153"/>
      <c r="D7" s="130"/>
      <c r="E7" s="131"/>
      <c r="F7" s="131"/>
      <c r="G7" s="132"/>
      <c r="H7" s="143" t="s">
        <v>65</v>
      </c>
      <c r="I7" s="144"/>
      <c r="J7" s="145"/>
      <c r="K7" s="40"/>
    </row>
    <row r="8" spans="1:11" s="11" customFormat="1" ht="13.5" customHeight="1" x14ac:dyDescent="0.25">
      <c r="A8" s="40"/>
      <c r="B8" s="29" t="s">
        <v>23</v>
      </c>
      <c r="C8" s="29"/>
      <c r="D8" s="29" t="s">
        <v>24</v>
      </c>
      <c r="E8" s="29"/>
      <c r="F8" s="33"/>
      <c r="G8" s="29" t="s">
        <v>25</v>
      </c>
      <c r="H8" s="29"/>
      <c r="I8" s="55"/>
      <c r="J8" s="55"/>
      <c r="K8" s="55"/>
    </row>
    <row r="9" spans="1:11" ht="13.5" customHeight="1" x14ac:dyDescent="0.25">
      <c r="A9" s="40"/>
      <c r="B9" s="133" t="s">
        <v>65</v>
      </c>
      <c r="C9" s="134"/>
      <c r="D9" s="135"/>
      <c r="E9" s="136"/>
      <c r="F9" s="134"/>
      <c r="G9" s="146"/>
      <c r="H9" s="147"/>
      <c r="I9" s="147"/>
      <c r="J9" s="148"/>
      <c r="K9" s="40"/>
    </row>
    <row r="10" spans="1:11" ht="13.9" customHeight="1" x14ac:dyDescent="0.25">
      <c r="A10" s="40"/>
      <c r="B10" s="34"/>
      <c r="C10" s="34"/>
      <c r="D10" s="35"/>
      <c r="E10" s="35"/>
      <c r="F10" s="35"/>
      <c r="G10" s="121" t="s">
        <v>96</v>
      </c>
      <c r="H10" s="35"/>
      <c r="I10" s="35"/>
      <c r="J10" s="35"/>
      <c r="K10" s="40"/>
    </row>
    <row r="11" spans="1:11" ht="13.9" customHeight="1" x14ac:dyDescent="0.3">
      <c r="A11" s="40"/>
      <c r="B11" s="36" t="s">
        <v>26</v>
      </c>
      <c r="C11" s="36"/>
      <c r="D11" s="36"/>
      <c r="E11" s="36"/>
      <c r="F11" s="36"/>
      <c r="G11" s="35"/>
      <c r="H11" s="35"/>
      <c r="I11" s="35"/>
      <c r="J11" s="35"/>
      <c r="K11" s="40"/>
    </row>
    <row r="12" spans="1:11" ht="26.15" customHeight="1" x14ac:dyDescent="0.3">
      <c r="A12" s="40"/>
      <c r="B12" s="37" t="s">
        <v>27</v>
      </c>
      <c r="C12" s="37"/>
      <c r="D12" s="38" t="s">
        <v>20</v>
      </c>
      <c r="E12" s="39"/>
      <c r="F12" s="40"/>
      <c r="G12" s="41" t="s">
        <v>29</v>
      </c>
      <c r="H12" s="41" t="s">
        <v>0</v>
      </c>
      <c r="I12" s="35"/>
      <c r="J12" s="35"/>
      <c r="K12" s="40"/>
    </row>
    <row r="13" spans="1:11" ht="13.9" customHeight="1" x14ac:dyDescent="0.3">
      <c r="A13" s="40"/>
      <c r="B13" s="40"/>
      <c r="C13" s="98" t="s">
        <v>28</v>
      </c>
      <c r="D13" s="16">
        <v>0</v>
      </c>
      <c r="E13" s="49"/>
      <c r="F13" s="50"/>
      <c r="G13" s="15">
        <v>0</v>
      </c>
      <c r="H13" s="91">
        <f>D13+G13</f>
        <v>0</v>
      </c>
      <c r="I13" s="56"/>
      <c r="J13" s="56"/>
      <c r="K13" s="40"/>
    </row>
    <row r="14" spans="1:11" ht="13.9" customHeight="1" x14ac:dyDescent="0.3">
      <c r="A14" s="40"/>
      <c r="B14" s="40"/>
      <c r="C14" s="98" t="s">
        <v>30</v>
      </c>
      <c r="D14" s="106">
        <f>IF(H13&gt;0,D13/H13,0)</f>
        <v>0</v>
      </c>
      <c r="E14" s="51"/>
      <c r="F14" s="50"/>
      <c r="G14" s="106">
        <f>IF(H13&gt;0,G13/H13,0)</f>
        <v>0</v>
      </c>
      <c r="H14" s="52"/>
      <c r="I14" s="56"/>
      <c r="J14" s="56"/>
      <c r="K14" s="40"/>
    </row>
    <row r="15" spans="1:11" ht="13.9" customHeight="1" x14ac:dyDescent="0.25">
      <c r="A15" s="40"/>
      <c r="B15" s="43"/>
      <c r="C15" s="43"/>
      <c r="D15" s="47"/>
      <c r="E15" s="47"/>
      <c r="F15" s="47"/>
      <c r="G15" s="48"/>
      <c r="H15" s="48"/>
      <c r="I15" s="56"/>
      <c r="J15" s="56"/>
      <c r="K15" s="40"/>
    </row>
    <row r="16" spans="1:11" ht="26.15" customHeight="1" x14ac:dyDescent="0.3">
      <c r="A16" s="40"/>
      <c r="B16" s="37" t="s">
        <v>31</v>
      </c>
      <c r="C16" s="37"/>
      <c r="D16" s="38" t="s">
        <v>20</v>
      </c>
      <c r="E16" s="41"/>
      <c r="F16" s="41"/>
      <c r="G16" s="41" t="s">
        <v>29</v>
      </c>
      <c r="H16" s="41" t="s">
        <v>33</v>
      </c>
      <c r="I16" s="56"/>
      <c r="J16" s="56"/>
      <c r="K16" s="40"/>
    </row>
    <row r="17" spans="1:11" ht="13.9" customHeight="1" x14ac:dyDescent="0.3">
      <c r="A17" s="40"/>
      <c r="B17" s="125" t="s">
        <v>32</v>
      </c>
      <c r="C17" s="126"/>
      <c r="D17" s="94">
        <v>0</v>
      </c>
      <c r="E17" s="63"/>
      <c r="F17" s="49"/>
      <c r="G17" s="94">
        <v>0</v>
      </c>
      <c r="H17" s="91">
        <f>D17+G17</f>
        <v>0</v>
      </c>
      <c r="I17" s="56"/>
      <c r="J17" s="56"/>
      <c r="K17" s="40"/>
    </row>
    <row r="18" spans="1:11" ht="13.9" customHeight="1" x14ac:dyDescent="0.3">
      <c r="A18" s="40"/>
      <c r="B18" s="45"/>
      <c r="C18" s="98" t="s">
        <v>30</v>
      </c>
      <c r="D18" s="106">
        <f>IF(H17&gt;0,D17/H17,0)</f>
        <v>0</v>
      </c>
      <c r="E18" s="51"/>
      <c r="F18" s="64"/>
      <c r="G18" s="106">
        <f>IF(H17&gt;0,G17/H17,0)</f>
        <v>0</v>
      </c>
      <c r="H18" s="108">
        <f>IF(D14&gt;0,(D14-D18)/D14,0)</f>
        <v>0</v>
      </c>
      <c r="I18" s="56"/>
      <c r="J18" s="56"/>
      <c r="K18" s="40"/>
    </row>
    <row r="19" spans="1:11" ht="13.9" customHeight="1" x14ac:dyDescent="0.25">
      <c r="A19" s="40"/>
      <c r="B19" s="46"/>
      <c r="C19" s="46"/>
      <c r="D19" s="58"/>
      <c r="E19" s="58"/>
      <c r="F19" s="35"/>
      <c r="G19" s="58"/>
      <c r="H19" s="62" t="s">
        <v>34</v>
      </c>
      <c r="I19" s="56"/>
      <c r="J19" s="56"/>
      <c r="K19" s="40"/>
    </row>
    <row r="20" spans="1:11" ht="26.15" customHeight="1" x14ac:dyDescent="0.3">
      <c r="A20" s="40"/>
      <c r="B20" s="129" t="s">
        <v>35</v>
      </c>
      <c r="C20" s="129"/>
      <c r="D20" s="129"/>
      <c r="E20" s="129"/>
      <c r="F20" s="129"/>
      <c r="G20" s="129"/>
      <c r="H20" s="129"/>
      <c r="I20" s="35"/>
      <c r="J20" s="35"/>
      <c r="K20" s="40"/>
    </row>
    <row r="21" spans="1:11" s="4" customFormat="1" x14ac:dyDescent="0.25">
      <c r="A21" s="40"/>
      <c r="B21" s="40"/>
      <c r="C21" s="74"/>
      <c r="D21" s="38" t="s">
        <v>20</v>
      </c>
      <c r="E21" s="39"/>
      <c r="F21" s="40"/>
      <c r="G21" s="41" t="s">
        <v>29</v>
      </c>
      <c r="H21" s="41" t="s">
        <v>0</v>
      </c>
      <c r="I21" s="57"/>
      <c r="J21" s="35"/>
      <c r="K21" s="40"/>
    </row>
    <row r="22" spans="1:11" ht="13.5" customHeight="1" x14ac:dyDescent="0.3">
      <c r="A22" s="40"/>
      <c r="B22" s="40"/>
      <c r="C22" s="98" t="s">
        <v>36</v>
      </c>
      <c r="D22" s="90">
        <f>IF(H55&gt;H54,I55,I54)</f>
        <v>0</v>
      </c>
      <c r="E22" s="72"/>
      <c r="F22" s="92"/>
      <c r="G22" s="90">
        <f>IF(H55&gt;H54,J55,J54)</f>
        <v>0</v>
      </c>
      <c r="H22" s="91">
        <f>D22+G22</f>
        <v>0</v>
      </c>
      <c r="I22" s="58"/>
      <c r="J22" s="35"/>
      <c r="K22" s="40"/>
    </row>
    <row r="23" spans="1:11" ht="13.5" customHeight="1" x14ac:dyDescent="0.3">
      <c r="A23" s="40"/>
      <c r="B23" s="40"/>
      <c r="C23" s="74" t="s">
        <v>6</v>
      </c>
      <c r="D23" s="107">
        <f>IF(D22+G22&gt;0,D22/(D22+G22),0)</f>
        <v>0</v>
      </c>
      <c r="E23" s="73"/>
      <c r="F23" s="128"/>
      <c r="G23" s="128"/>
      <c r="H23" s="128"/>
      <c r="I23" s="59"/>
      <c r="J23" s="59"/>
      <c r="K23" s="40"/>
    </row>
    <row r="24" spans="1:11" ht="26.15" customHeight="1" x14ac:dyDescent="0.3">
      <c r="A24" s="40"/>
      <c r="B24" s="129" t="s">
        <v>37</v>
      </c>
      <c r="C24" s="129"/>
      <c r="D24" s="129"/>
      <c r="E24" s="129"/>
      <c r="F24" s="129"/>
      <c r="G24" s="129"/>
      <c r="H24" s="129"/>
      <c r="I24" s="60"/>
      <c r="J24" s="61"/>
      <c r="K24" s="40"/>
    </row>
    <row r="25" spans="1:11" ht="12.75" customHeight="1" x14ac:dyDescent="0.3">
      <c r="A25" s="40"/>
      <c r="B25" s="65"/>
      <c r="C25" s="65"/>
      <c r="D25" s="65"/>
      <c r="E25" s="65"/>
      <c r="F25" s="65"/>
      <c r="G25" s="66"/>
      <c r="H25" s="67"/>
      <c r="I25" s="67"/>
      <c r="J25" s="93" t="s">
        <v>39</v>
      </c>
      <c r="K25" s="40"/>
    </row>
    <row r="26" spans="1:11" ht="13" customHeight="1" x14ac:dyDescent="0.3">
      <c r="A26" s="40"/>
      <c r="B26" s="65"/>
      <c r="C26" s="65"/>
      <c r="D26" s="65"/>
      <c r="E26" s="65"/>
      <c r="F26" s="65"/>
      <c r="G26" s="66"/>
      <c r="H26" s="67"/>
      <c r="I26" s="67"/>
      <c r="J26" s="93" t="s">
        <v>40</v>
      </c>
      <c r="K26" s="40"/>
    </row>
    <row r="27" spans="1:11" ht="13" customHeight="1" x14ac:dyDescent="0.3">
      <c r="A27" s="40"/>
      <c r="B27" s="105"/>
      <c r="C27" s="105"/>
      <c r="D27" s="105"/>
      <c r="E27" s="105"/>
      <c r="F27" s="105"/>
      <c r="G27" s="66"/>
      <c r="H27" s="67"/>
      <c r="I27" s="67"/>
      <c r="J27" s="93" t="s">
        <v>93</v>
      </c>
      <c r="K27" s="40"/>
    </row>
    <row r="28" spans="1:11" ht="13" customHeight="1" x14ac:dyDescent="0.3">
      <c r="A28" s="40"/>
      <c r="B28" s="105"/>
      <c r="C28" s="105"/>
      <c r="D28" s="105"/>
      <c r="E28" s="105"/>
      <c r="F28" s="105"/>
      <c r="G28" s="66"/>
      <c r="H28" s="67"/>
      <c r="I28" s="67"/>
      <c r="J28" s="93"/>
      <c r="K28" s="40"/>
    </row>
    <row r="29" spans="1:11" x14ac:dyDescent="0.25">
      <c r="A29" s="40"/>
      <c r="B29" s="60"/>
      <c r="C29" s="60"/>
      <c r="D29" s="40"/>
      <c r="E29" s="40"/>
      <c r="F29" s="40"/>
      <c r="G29" s="40"/>
      <c r="H29" s="40"/>
      <c r="I29" s="123" t="s">
        <v>41</v>
      </c>
      <c r="J29" s="124"/>
      <c r="K29" s="40"/>
    </row>
    <row r="30" spans="1:11" s="4" customFormat="1" x14ac:dyDescent="0.25">
      <c r="A30" s="40"/>
      <c r="B30" s="41" t="s">
        <v>73</v>
      </c>
      <c r="C30" s="68"/>
      <c r="D30" s="99" t="s">
        <v>42</v>
      </c>
      <c r="E30" s="99"/>
      <c r="F30" s="41" t="s">
        <v>43</v>
      </c>
      <c r="G30" s="70" t="s">
        <v>44</v>
      </c>
      <c r="H30" s="70" t="s">
        <v>45</v>
      </c>
      <c r="I30" s="71" t="s">
        <v>1</v>
      </c>
      <c r="J30" s="71" t="s">
        <v>46</v>
      </c>
      <c r="K30" s="40"/>
    </row>
    <row r="31" spans="1:11" s="1" customFormat="1" ht="12.65" customHeight="1" x14ac:dyDescent="0.3">
      <c r="A31" s="86"/>
      <c r="B31" s="75">
        <v>1100</v>
      </c>
      <c r="C31" s="76" t="s">
        <v>81</v>
      </c>
      <c r="D31" s="133"/>
      <c r="E31" s="157"/>
      <c r="F31" s="17"/>
      <c r="G31" s="18"/>
      <c r="H31" s="19"/>
      <c r="I31" s="109"/>
      <c r="J31" s="110"/>
      <c r="K31" s="86"/>
    </row>
    <row r="32" spans="1:11" s="2" customFormat="1" ht="12.65" customHeight="1" x14ac:dyDescent="0.3">
      <c r="A32" s="87"/>
      <c r="B32" s="75">
        <v>2200</v>
      </c>
      <c r="C32" s="76" t="s">
        <v>15</v>
      </c>
      <c r="D32" s="133"/>
      <c r="E32" s="157"/>
      <c r="F32" s="17"/>
      <c r="G32" s="18"/>
      <c r="H32" s="18"/>
      <c r="I32" s="109"/>
      <c r="J32" s="111"/>
      <c r="K32" s="87"/>
    </row>
    <row r="33" spans="1:14" s="5" customFormat="1" ht="13" x14ac:dyDescent="0.3">
      <c r="A33" s="35"/>
      <c r="B33" s="75">
        <v>1400</v>
      </c>
      <c r="C33" s="76" t="s">
        <v>49</v>
      </c>
      <c r="D33" s="133"/>
      <c r="E33" s="157"/>
      <c r="F33" s="17"/>
      <c r="G33" s="18"/>
      <c r="H33" s="18"/>
      <c r="I33" s="112"/>
      <c r="J33" s="113"/>
      <c r="K33" s="35"/>
    </row>
    <row r="34" spans="1:14" s="5" customFormat="1" ht="13.9" customHeight="1" x14ac:dyDescent="0.3">
      <c r="A34" s="35"/>
      <c r="B34" s="75">
        <v>2340</v>
      </c>
      <c r="C34" s="76" t="s">
        <v>69</v>
      </c>
      <c r="D34" s="133"/>
      <c r="E34" s="157"/>
      <c r="F34" s="17"/>
      <c r="G34" s="19"/>
      <c r="H34" s="18"/>
      <c r="I34" s="109"/>
      <c r="J34" s="111"/>
      <c r="K34" s="35"/>
    </row>
    <row r="35" spans="1:14" s="5" customFormat="1" ht="13.9" customHeight="1" x14ac:dyDescent="0.3">
      <c r="A35" s="35"/>
      <c r="B35" s="75">
        <v>2510</v>
      </c>
      <c r="C35" s="76" t="s">
        <v>52</v>
      </c>
      <c r="D35" s="133"/>
      <c r="E35" s="157"/>
      <c r="F35" s="17"/>
      <c r="G35" s="18"/>
      <c r="H35" s="18"/>
      <c r="I35" s="109"/>
      <c r="J35" s="111"/>
      <c r="K35" s="35"/>
    </row>
    <row r="36" spans="1:14" s="5" customFormat="1" ht="13.9" customHeight="1" x14ac:dyDescent="0.3">
      <c r="A36" s="35"/>
      <c r="B36" s="75"/>
      <c r="C36" s="76"/>
      <c r="D36" s="34"/>
      <c r="E36" s="34"/>
      <c r="F36" s="34"/>
      <c r="G36" s="78"/>
      <c r="H36" s="79">
        <f>IF(SUM(I36:J36)&gt;0,I36/SUM(I36:J36),0)</f>
        <v>0</v>
      </c>
      <c r="I36" s="116">
        <f>SUM(I31:I35)</f>
        <v>0</v>
      </c>
      <c r="J36" s="116">
        <f>SUM(J31:J35)</f>
        <v>0</v>
      </c>
      <c r="K36" s="35"/>
    </row>
    <row r="37" spans="1:14" s="5" customFormat="1" ht="13.9" customHeight="1" x14ac:dyDescent="0.25">
      <c r="A37" s="35"/>
      <c r="B37" s="41" t="s">
        <v>72</v>
      </c>
      <c r="C37" s="42"/>
      <c r="D37" s="35"/>
      <c r="E37" s="35"/>
      <c r="F37" s="35"/>
      <c r="G37" s="80"/>
      <c r="H37" s="80"/>
      <c r="I37" s="117"/>
      <c r="J37" s="117"/>
      <c r="K37" s="35"/>
    </row>
    <row r="38" spans="1:14" s="7" customFormat="1" ht="13.9" customHeight="1" x14ac:dyDescent="0.3">
      <c r="A38" s="34"/>
      <c r="B38" s="41">
        <v>2310</v>
      </c>
      <c r="C38" s="42" t="s">
        <v>54</v>
      </c>
      <c r="D38" s="133"/>
      <c r="E38" s="157"/>
      <c r="F38" s="17"/>
      <c r="G38" s="18"/>
      <c r="H38" s="17"/>
      <c r="I38" s="109"/>
      <c r="J38" s="110"/>
      <c r="K38" s="34"/>
      <c r="L38" s="10"/>
      <c r="M38" s="10"/>
      <c r="N38" s="9"/>
    </row>
    <row r="39" spans="1:14" s="5" customFormat="1" ht="13.9" customHeight="1" x14ac:dyDescent="0.3">
      <c r="A39" s="35"/>
      <c r="B39" s="41">
        <v>2330</v>
      </c>
      <c r="C39" s="42" t="s">
        <v>82</v>
      </c>
      <c r="D39" s="133"/>
      <c r="E39" s="157"/>
      <c r="F39" s="17"/>
      <c r="G39" s="19"/>
      <c r="H39" s="20"/>
      <c r="I39" s="112"/>
      <c r="J39" s="113"/>
      <c r="K39" s="35"/>
    </row>
    <row r="40" spans="1:14" s="5" customFormat="1" ht="13.9" customHeight="1" x14ac:dyDescent="0.3">
      <c r="A40" s="35"/>
      <c r="B40" s="75">
        <v>2360</v>
      </c>
      <c r="C40" s="76" t="s">
        <v>76</v>
      </c>
      <c r="D40" s="133"/>
      <c r="E40" s="157"/>
      <c r="F40" s="17"/>
      <c r="G40" s="18"/>
      <c r="H40" s="20"/>
      <c r="I40" s="109"/>
      <c r="J40" s="111"/>
      <c r="K40" s="35"/>
    </row>
    <row r="41" spans="1:14" s="5" customFormat="1" ht="13.9" customHeight="1" x14ac:dyDescent="0.25">
      <c r="A41" s="35"/>
      <c r="B41" s="41">
        <v>2350</v>
      </c>
      <c r="C41" s="42" t="s">
        <v>77</v>
      </c>
      <c r="D41" s="133"/>
      <c r="E41" s="157"/>
      <c r="F41" s="17"/>
      <c r="G41" s="18"/>
      <c r="H41" s="20"/>
      <c r="I41" s="114"/>
      <c r="J41" s="115"/>
      <c r="K41" s="35"/>
    </row>
    <row r="42" spans="1:14" s="6" customFormat="1" ht="13.9" customHeight="1" x14ac:dyDescent="0.3">
      <c r="A42" s="88"/>
      <c r="B42" s="41">
        <v>2360</v>
      </c>
      <c r="C42" s="42" t="s">
        <v>78</v>
      </c>
      <c r="D42" s="133"/>
      <c r="E42" s="157"/>
      <c r="F42" s="17"/>
      <c r="G42" s="18"/>
      <c r="H42" s="20"/>
      <c r="I42" s="109"/>
      <c r="J42" s="110"/>
      <c r="K42" s="88"/>
    </row>
    <row r="43" spans="1:14" s="5" customFormat="1" ht="13.9" customHeight="1" x14ac:dyDescent="0.3">
      <c r="A43" s="35"/>
      <c r="B43" s="41">
        <v>2520</v>
      </c>
      <c r="C43" s="42" t="s">
        <v>7</v>
      </c>
      <c r="D43" s="133"/>
      <c r="E43" s="157"/>
      <c r="F43" s="21"/>
      <c r="G43" s="23"/>
      <c r="H43" s="22"/>
      <c r="I43" s="109"/>
      <c r="J43" s="111"/>
      <c r="K43" s="35"/>
    </row>
    <row r="44" spans="1:14" s="5" customFormat="1" ht="13.9" customHeight="1" x14ac:dyDescent="0.25">
      <c r="A44" s="35"/>
      <c r="B44" s="41">
        <v>2540</v>
      </c>
      <c r="C44" s="42" t="s">
        <v>59</v>
      </c>
      <c r="D44" s="133"/>
      <c r="E44" s="157"/>
      <c r="F44" s="17"/>
      <c r="G44" s="18"/>
      <c r="H44" s="20"/>
      <c r="I44" s="114"/>
      <c r="J44" s="115"/>
      <c r="K44" s="35"/>
    </row>
    <row r="45" spans="1:14" s="5" customFormat="1" ht="13.9" customHeight="1" x14ac:dyDescent="0.25">
      <c r="A45" s="35"/>
      <c r="B45" s="41" t="s">
        <v>10</v>
      </c>
      <c r="C45" s="42" t="s">
        <v>3</v>
      </c>
      <c r="D45" s="133"/>
      <c r="E45" s="157"/>
      <c r="F45" s="17"/>
      <c r="G45" s="18"/>
      <c r="H45" s="20"/>
      <c r="I45" s="114"/>
      <c r="J45" s="115"/>
      <c r="K45" s="35"/>
    </row>
    <row r="46" spans="1:14" s="5" customFormat="1" ht="13.9" customHeight="1" x14ac:dyDescent="0.3">
      <c r="A46" s="35"/>
      <c r="B46" s="41"/>
      <c r="C46" s="42"/>
      <c r="D46" s="34"/>
      <c r="E46" s="34"/>
      <c r="F46" s="34"/>
      <c r="G46" s="78"/>
      <c r="H46" s="79">
        <f>IF(SUM(I46:J46)&gt;0,I46/SUM(I46:J46),0)</f>
        <v>0</v>
      </c>
      <c r="I46" s="116">
        <f>SUM(I38:I45)</f>
        <v>0</v>
      </c>
      <c r="J46" s="116">
        <f>SUM(J38:J45)</f>
        <v>0</v>
      </c>
      <c r="K46" s="35"/>
    </row>
    <row r="47" spans="1:14" s="5" customFormat="1" ht="13.9" customHeight="1" x14ac:dyDescent="0.25">
      <c r="A47" s="35"/>
      <c r="B47" s="41" t="s">
        <v>4</v>
      </c>
      <c r="C47" s="42"/>
      <c r="D47" s="35"/>
      <c r="E47" s="35"/>
      <c r="F47" s="35"/>
      <c r="G47" s="80"/>
      <c r="H47" s="80"/>
      <c r="I47" s="117"/>
      <c r="J47" s="118"/>
      <c r="K47" s="35"/>
    </row>
    <row r="48" spans="1:14" s="7" customFormat="1" ht="13.9" customHeight="1" x14ac:dyDescent="0.25">
      <c r="A48" s="34"/>
      <c r="B48" s="41" t="s">
        <v>9</v>
      </c>
      <c r="C48" s="101" t="s">
        <v>90</v>
      </c>
      <c r="D48" s="95" t="s">
        <v>92</v>
      </c>
      <c r="E48" s="34"/>
      <c r="F48" s="34"/>
      <c r="G48" s="34"/>
      <c r="H48" s="34"/>
      <c r="I48" s="119"/>
      <c r="J48" s="119"/>
      <c r="K48" s="34"/>
      <c r="L48" s="10"/>
      <c r="M48" s="10"/>
      <c r="N48" s="9"/>
    </row>
    <row r="49" spans="1:14" s="7" customFormat="1" ht="13.9" customHeight="1" x14ac:dyDescent="0.3">
      <c r="A49" s="34"/>
      <c r="B49" s="34"/>
      <c r="C49" s="98" t="s">
        <v>91</v>
      </c>
      <c r="D49" s="133"/>
      <c r="E49" s="157"/>
      <c r="F49" s="17"/>
      <c r="G49" s="18"/>
      <c r="H49" s="18"/>
      <c r="I49" s="109"/>
      <c r="J49" s="110"/>
      <c r="K49" s="34"/>
      <c r="L49" s="10"/>
      <c r="M49" s="10"/>
      <c r="N49" s="9"/>
    </row>
    <row r="50" spans="1:14" s="7" customFormat="1" ht="13.9" customHeight="1" x14ac:dyDescent="0.3">
      <c r="A50" s="34"/>
      <c r="B50" s="95">
        <v>7500</v>
      </c>
      <c r="C50" s="42" t="s">
        <v>83</v>
      </c>
      <c r="D50" s="133"/>
      <c r="E50" s="157"/>
      <c r="F50" s="17"/>
      <c r="G50" s="18"/>
      <c r="H50" s="18"/>
      <c r="I50" s="109"/>
      <c r="J50" s="110"/>
      <c r="K50" s="34"/>
      <c r="L50" s="10"/>
      <c r="M50" s="10"/>
      <c r="N50" s="9"/>
    </row>
    <row r="51" spans="1:14" s="5" customFormat="1" ht="13.9" customHeight="1" x14ac:dyDescent="0.3">
      <c r="A51" s="35"/>
      <c r="B51" s="75" t="s">
        <v>10</v>
      </c>
      <c r="C51" s="76" t="s">
        <v>60</v>
      </c>
      <c r="D51" s="133"/>
      <c r="E51" s="157"/>
      <c r="F51" s="17"/>
      <c r="G51" s="18"/>
      <c r="H51" s="18"/>
      <c r="I51" s="109"/>
      <c r="J51" s="110"/>
      <c r="K51" s="35"/>
    </row>
    <row r="52" spans="1:14" s="5" customFormat="1" ht="13.9" customHeight="1" x14ac:dyDescent="0.3">
      <c r="A52" s="35"/>
      <c r="B52" s="41" t="s">
        <v>5</v>
      </c>
      <c r="C52" s="98" t="s">
        <v>61</v>
      </c>
      <c r="D52" s="133"/>
      <c r="E52" s="157"/>
      <c r="F52" s="17"/>
      <c r="G52" s="18"/>
      <c r="H52" s="18"/>
      <c r="I52" s="109"/>
      <c r="J52" s="110"/>
      <c r="K52" s="35"/>
    </row>
    <row r="53" spans="1:14" s="5" customFormat="1" ht="13.9" customHeight="1" x14ac:dyDescent="0.3">
      <c r="A53" s="35"/>
      <c r="B53" s="68"/>
      <c r="C53" s="68"/>
      <c r="D53" s="34"/>
      <c r="E53" s="34"/>
      <c r="F53" s="34"/>
      <c r="G53" s="78"/>
      <c r="H53" s="79">
        <f>IF(SUM(I53:J53)&gt;0,I53/SUM(I53:J53),0)</f>
        <v>0</v>
      </c>
      <c r="I53" s="116">
        <f>SUM(I49:I52)</f>
        <v>0</v>
      </c>
      <c r="J53" s="116">
        <f>SUM(J49:J52)</f>
        <v>0</v>
      </c>
      <c r="K53" s="35"/>
    </row>
    <row r="54" spans="1:14" s="5" customFormat="1" ht="13.9" customHeight="1" x14ac:dyDescent="0.3">
      <c r="A54" s="35"/>
      <c r="B54" s="77"/>
      <c r="C54" s="77"/>
      <c r="D54" s="34"/>
      <c r="E54" s="37"/>
      <c r="F54" s="35"/>
      <c r="G54" s="98" t="s">
        <v>63</v>
      </c>
      <c r="H54" s="81">
        <f>IF(SUM(I54:J54)&gt;0,I54/SUM(I54:J54),0)</f>
        <v>0</v>
      </c>
      <c r="I54" s="117">
        <f>SUM(I53,I46,I36)</f>
        <v>0</v>
      </c>
      <c r="J54" s="117">
        <f>SUM(J53,J46,J36)</f>
        <v>0</v>
      </c>
      <c r="K54" s="35"/>
    </row>
    <row r="55" spans="1:14" s="7" customFormat="1" ht="13.9" customHeight="1" x14ac:dyDescent="0.3">
      <c r="A55" s="34"/>
      <c r="B55" s="125" t="s">
        <v>62</v>
      </c>
      <c r="C55" s="126"/>
      <c r="D55" s="154"/>
      <c r="E55" s="155"/>
      <c r="F55" s="156"/>
      <c r="G55" s="98" t="s">
        <v>64</v>
      </c>
      <c r="H55" s="81">
        <f>IF(SUM(I55:J55)&gt;0,I55/SUM(I55:J55),0)</f>
        <v>0</v>
      </c>
      <c r="I55" s="120">
        <f>I54+I31+I32+I33+I34+I35+I40+I51</f>
        <v>0</v>
      </c>
      <c r="J55" s="120">
        <f>J54+J31+J32+J33+J34+J35+J40+J51</f>
        <v>0</v>
      </c>
      <c r="K55" s="34"/>
      <c r="L55" s="10"/>
      <c r="M55" s="10"/>
      <c r="N55" s="9"/>
    </row>
    <row r="56" spans="1:14" s="7" customFormat="1" ht="13.9" customHeight="1" x14ac:dyDescent="0.3">
      <c r="A56" s="34"/>
      <c r="B56" s="68"/>
      <c r="C56" s="68"/>
      <c r="D56" s="82"/>
      <c r="E56" s="82"/>
      <c r="F56" s="34"/>
      <c r="G56" s="83"/>
      <c r="H56" s="84"/>
      <c r="I56" s="85"/>
      <c r="J56" s="85"/>
      <c r="K56" s="34"/>
      <c r="L56" s="10"/>
      <c r="M56" s="10"/>
      <c r="N56" s="9"/>
    </row>
    <row r="57" spans="1:14" ht="13" x14ac:dyDescent="0.3">
      <c r="A57" s="34"/>
      <c r="B57" s="103" t="s">
        <v>88</v>
      </c>
      <c r="C57" s="101"/>
      <c r="D57" s="82"/>
      <c r="E57" s="82"/>
      <c r="F57" s="34"/>
      <c r="G57" s="83"/>
      <c r="H57" s="84"/>
      <c r="I57" s="85"/>
      <c r="J57" s="85"/>
      <c r="K57" s="34"/>
    </row>
    <row r="58" spans="1:14" ht="13" x14ac:dyDescent="0.3">
      <c r="A58" s="34"/>
      <c r="B58" s="103" t="s">
        <v>85</v>
      </c>
      <c r="C58" s="101"/>
      <c r="D58" s="82"/>
      <c r="E58" s="82"/>
      <c r="F58" s="34"/>
      <c r="G58" s="83"/>
      <c r="H58" s="84"/>
      <c r="I58" s="85"/>
      <c r="J58" s="85"/>
      <c r="K58" s="34"/>
    </row>
    <row r="59" spans="1:14" ht="13" x14ac:dyDescent="0.3">
      <c r="A59" s="34"/>
      <c r="B59" s="103" t="s">
        <v>89</v>
      </c>
      <c r="C59" s="101"/>
      <c r="D59" s="82"/>
      <c r="E59" s="82"/>
      <c r="F59" s="34"/>
      <c r="G59" s="83"/>
      <c r="H59" s="84"/>
      <c r="I59" s="85"/>
      <c r="J59" s="85"/>
      <c r="K59" s="34"/>
    </row>
    <row r="60" spans="1:14" ht="13" x14ac:dyDescent="0.3">
      <c r="A60" s="34"/>
      <c r="B60" s="103" t="s">
        <v>84</v>
      </c>
      <c r="C60" s="101"/>
      <c r="D60" s="82"/>
      <c r="E60" s="82"/>
      <c r="F60" s="34"/>
      <c r="G60" s="83"/>
      <c r="H60" s="84"/>
      <c r="I60" s="85"/>
      <c r="J60" s="85"/>
      <c r="K60" s="34"/>
    </row>
    <row r="61" spans="1:14" ht="13" x14ac:dyDescent="0.3">
      <c r="A61" s="34"/>
      <c r="B61" s="103" t="s">
        <v>86</v>
      </c>
      <c r="C61" s="101"/>
      <c r="D61" s="82"/>
      <c r="E61" s="82"/>
      <c r="F61" s="34"/>
      <c r="G61" s="83"/>
      <c r="H61" s="84"/>
      <c r="I61" s="85"/>
      <c r="J61" s="85"/>
      <c r="K61" s="34"/>
    </row>
    <row r="62" spans="1:14" ht="13" x14ac:dyDescent="0.3">
      <c r="A62" s="34"/>
      <c r="B62" s="103" t="s">
        <v>87</v>
      </c>
      <c r="C62" s="101"/>
      <c r="D62" s="82"/>
      <c r="E62" s="82"/>
      <c r="F62" s="34"/>
      <c r="G62" s="83"/>
      <c r="H62" s="84"/>
      <c r="I62" s="85"/>
      <c r="J62" s="85"/>
      <c r="K62" s="34"/>
    </row>
    <row r="63" spans="1:14" ht="13" x14ac:dyDescent="0.3">
      <c r="A63" s="34"/>
      <c r="B63" s="102"/>
      <c r="C63" s="68"/>
      <c r="D63" s="82"/>
      <c r="E63" s="82"/>
      <c r="F63" s="34"/>
      <c r="G63" s="83"/>
      <c r="H63" s="84"/>
      <c r="I63" s="85"/>
      <c r="J63" s="85"/>
      <c r="K63" s="34"/>
    </row>
  </sheetData>
  <sheetProtection sheet="1" objects="1" scenarios="1"/>
  <mergeCells count="36">
    <mergeCell ref="D41:E41"/>
    <mergeCell ref="D42:E42"/>
    <mergeCell ref="D43:E43"/>
    <mergeCell ref="D44:E44"/>
    <mergeCell ref="D45:E45"/>
    <mergeCell ref="B24:H24"/>
    <mergeCell ref="I29:J29"/>
    <mergeCell ref="D31:E31"/>
    <mergeCell ref="B55:C55"/>
    <mergeCell ref="D55:F55"/>
    <mergeCell ref="D32:E32"/>
    <mergeCell ref="D33:E33"/>
    <mergeCell ref="D34:E34"/>
    <mergeCell ref="D35:E35"/>
    <mergeCell ref="D38:E38"/>
    <mergeCell ref="D50:E50"/>
    <mergeCell ref="D51:E51"/>
    <mergeCell ref="D52:E52"/>
    <mergeCell ref="D49:E49"/>
    <mergeCell ref="D39:E39"/>
    <mergeCell ref="D40:E40"/>
    <mergeCell ref="F23:H23"/>
    <mergeCell ref="B1:H1"/>
    <mergeCell ref="B3:J3"/>
    <mergeCell ref="B5:C5"/>
    <mergeCell ref="H5:J5"/>
    <mergeCell ref="B7:C7"/>
    <mergeCell ref="D7:G7"/>
    <mergeCell ref="H7:J7"/>
    <mergeCell ref="B9:C9"/>
    <mergeCell ref="D9:F9"/>
    <mergeCell ref="G9:J9"/>
    <mergeCell ref="B17:C17"/>
    <mergeCell ref="B20:H20"/>
    <mergeCell ref="B4:C4"/>
    <mergeCell ref="B2:C2"/>
  </mergeCells>
  <conditionalFormatting sqref="H18">
    <cfRule type="cellIs" dxfId="1" priority="1" operator="greaterThan">
      <formula>0.2</formula>
    </cfRule>
  </conditionalFormatting>
  <dataValidations count="4">
    <dataValidation type="decimal" allowBlank="1" showInputMessage="1" showErrorMessage="1" errorTitle="0 bis 1 Punkte" error="Möglich sind nur 0 Punkte, 0.5 Punkte bei geteilter Verantwortung und 1 Punkt." sqref="I31:J35 I49:J52 I38:J45" xr:uid="{00000000-0002-0000-0100-000000000000}">
      <formula1>0</formula1>
      <formula2>1</formula2>
    </dataValidation>
    <dataValidation type="list" allowBlank="1" showInputMessage="1" showErrorMessage="1" sqref="B9:C9" xr:uid="{00000000-0002-0000-0100-000001000000}">
      <formula1>"(Choisir),CH-FR,CH-BE,CH-CAN,CH-LUX,CH-DE-AU,CH-IT,CH-MX,EUR-1992,EUR2-2017"</formula1>
    </dataValidation>
    <dataValidation type="list" allowBlank="1" showInputMessage="1" showErrorMessage="1" sqref="H7:J7" xr:uid="{00000000-0002-0000-0100-000002000000}">
      <formula1>"(Choisir),Suisse,Etranger,Codélégation"</formula1>
    </dataValidation>
    <dataValidation type="list" allowBlank="1" showInputMessage="1" showErrorMessage="1" sqref="F5" xr:uid="{00000000-0002-0000-0100-000003000000}">
      <formula1>"(Choisir),Cinéma,Télévision,autre"</formula1>
    </dataValidation>
  </dataValidations>
  <pageMargins left="0.7" right="0.7" top="0.78740157499999996" bottom="0.78740157499999996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1"/>
  <sheetViews>
    <sheetView workbookViewId="0">
      <selection activeCell="D12" sqref="D12"/>
    </sheetView>
  </sheetViews>
  <sheetFormatPr baseColWidth="10" defaultColWidth="11.54296875" defaultRowHeight="12.5" x14ac:dyDescent="0.25"/>
  <cols>
    <col min="1" max="1" width="2" style="3" customWidth="1"/>
    <col min="2" max="2" width="5.26953125" style="3" customWidth="1"/>
    <col min="3" max="3" width="16.54296875" style="3" customWidth="1"/>
    <col min="4" max="4" width="21.453125" style="3" customWidth="1"/>
    <col min="5" max="6" width="10.54296875" style="3" customWidth="1"/>
    <col min="7" max="8" width="20.54296875" style="3" customWidth="1"/>
    <col min="9" max="10" width="4.81640625" style="3" customWidth="1"/>
    <col min="11" max="11" width="3" style="3" customWidth="1"/>
    <col min="12" max="16384" width="11.54296875" style="3"/>
  </cols>
  <sheetData>
    <row r="1" spans="1:11" ht="14.5" customHeight="1" x14ac:dyDescent="0.25">
      <c r="B1" s="127" t="s">
        <v>13</v>
      </c>
      <c r="C1" s="127"/>
      <c r="D1" s="127"/>
      <c r="E1" s="127"/>
      <c r="F1" s="127"/>
      <c r="G1" s="127"/>
      <c r="H1" s="127"/>
      <c r="I1" s="8"/>
      <c r="J1" s="8"/>
    </row>
    <row r="2" spans="1:11" ht="14.5" customHeight="1" x14ac:dyDescent="0.25">
      <c r="A2" s="40"/>
      <c r="B2" s="158" t="s">
        <v>95</v>
      </c>
      <c r="C2" s="159"/>
      <c r="D2" s="27"/>
      <c r="E2" s="27"/>
      <c r="F2" s="27"/>
      <c r="G2" s="27"/>
      <c r="H2" s="27"/>
      <c r="I2" s="53"/>
      <c r="J2" s="53"/>
      <c r="K2" s="40"/>
    </row>
    <row r="3" spans="1:11" ht="12.65" customHeight="1" x14ac:dyDescent="0.25">
      <c r="A3" s="40"/>
      <c r="B3" s="137" t="s">
        <v>14</v>
      </c>
      <c r="C3" s="138"/>
      <c r="D3" s="138"/>
      <c r="E3" s="138"/>
      <c r="F3" s="138"/>
      <c r="G3" s="138"/>
      <c r="H3" s="138"/>
      <c r="I3" s="138"/>
      <c r="J3" s="139"/>
      <c r="K3" s="40"/>
    </row>
    <row r="4" spans="1:11" ht="13.15" customHeight="1" x14ac:dyDescent="0.25">
      <c r="A4" s="40"/>
      <c r="B4" s="151" t="s">
        <v>15</v>
      </c>
      <c r="C4" s="151"/>
      <c r="D4" s="32" t="s">
        <v>16</v>
      </c>
      <c r="E4" s="32" t="s">
        <v>2</v>
      </c>
      <c r="F4" s="32" t="s">
        <v>17</v>
      </c>
      <c r="G4" s="32" t="s">
        <v>18</v>
      </c>
      <c r="H4" s="32" t="s">
        <v>19</v>
      </c>
      <c r="I4" s="53"/>
      <c r="J4" s="53"/>
      <c r="K4" s="40"/>
    </row>
    <row r="5" spans="1:11" ht="13.9" customHeight="1" x14ac:dyDescent="0.3">
      <c r="A5" s="40"/>
      <c r="B5" s="149"/>
      <c r="C5" s="150"/>
      <c r="D5" s="13"/>
      <c r="E5" s="12" t="s">
        <v>11</v>
      </c>
      <c r="F5" s="104" t="s">
        <v>65</v>
      </c>
      <c r="G5" s="14"/>
      <c r="H5" s="140"/>
      <c r="I5" s="141"/>
      <c r="J5" s="142"/>
      <c r="K5" s="40"/>
    </row>
    <row r="6" spans="1:11" ht="13.9" customHeight="1" x14ac:dyDescent="0.25">
      <c r="A6" s="40"/>
      <c r="B6" s="28" t="s">
        <v>20</v>
      </c>
      <c r="C6" s="28"/>
      <c r="D6" s="29" t="s">
        <v>21</v>
      </c>
      <c r="E6" s="29"/>
      <c r="F6" s="30"/>
      <c r="G6" s="31"/>
      <c r="H6" s="89" t="s">
        <v>22</v>
      </c>
      <c r="I6" s="54"/>
      <c r="J6" s="54"/>
      <c r="K6" s="40"/>
    </row>
    <row r="7" spans="1:11" ht="13.5" customHeight="1" x14ac:dyDescent="0.25">
      <c r="A7" s="40"/>
      <c r="B7" s="152"/>
      <c r="C7" s="153"/>
      <c r="D7" s="130"/>
      <c r="E7" s="131"/>
      <c r="F7" s="131"/>
      <c r="G7" s="132"/>
      <c r="H7" s="143" t="s">
        <v>65</v>
      </c>
      <c r="I7" s="144"/>
      <c r="J7" s="145"/>
      <c r="K7" s="40"/>
    </row>
    <row r="8" spans="1:11" s="11" customFormat="1" ht="13.5" customHeight="1" x14ac:dyDescent="0.25">
      <c r="A8" s="40"/>
      <c r="B8" s="29" t="s">
        <v>23</v>
      </c>
      <c r="C8" s="29"/>
      <c r="D8" s="29" t="s">
        <v>24</v>
      </c>
      <c r="E8" s="29"/>
      <c r="F8" s="33"/>
      <c r="G8" s="29" t="s">
        <v>25</v>
      </c>
      <c r="H8" s="29"/>
      <c r="I8" s="55"/>
      <c r="J8" s="55"/>
      <c r="K8" s="55"/>
    </row>
    <row r="9" spans="1:11" ht="13.5" customHeight="1" x14ac:dyDescent="0.25">
      <c r="A9" s="40"/>
      <c r="B9" s="133" t="s">
        <v>65</v>
      </c>
      <c r="C9" s="134"/>
      <c r="D9" s="135"/>
      <c r="E9" s="136"/>
      <c r="F9" s="134"/>
      <c r="G9" s="146"/>
      <c r="H9" s="147"/>
      <c r="I9" s="147"/>
      <c r="J9" s="148"/>
      <c r="K9" s="40"/>
    </row>
    <row r="10" spans="1:11" ht="13.9" customHeight="1" x14ac:dyDescent="0.25">
      <c r="A10" s="40"/>
      <c r="B10" s="34"/>
      <c r="C10" s="34"/>
      <c r="D10" s="35"/>
      <c r="E10" s="35"/>
      <c r="F10" s="35"/>
      <c r="G10" s="121" t="s">
        <v>96</v>
      </c>
      <c r="H10" s="35"/>
      <c r="I10" s="35"/>
      <c r="J10" s="35"/>
      <c r="K10" s="40"/>
    </row>
    <row r="11" spans="1:11" ht="13.9" customHeight="1" x14ac:dyDescent="0.3">
      <c r="A11" s="40"/>
      <c r="B11" s="36" t="s">
        <v>26</v>
      </c>
      <c r="C11" s="36"/>
      <c r="D11" s="36"/>
      <c r="E11" s="36"/>
      <c r="F11" s="36"/>
      <c r="G11" s="35"/>
      <c r="H11" s="35"/>
      <c r="I11" s="35"/>
      <c r="J11" s="35"/>
      <c r="K11" s="40"/>
    </row>
    <row r="12" spans="1:11" ht="26.15" customHeight="1" x14ac:dyDescent="0.3">
      <c r="A12" s="40"/>
      <c r="B12" s="37" t="s">
        <v>27</v>
      </c>
      <c r="C12" s="37"/>
      <c r="D12" s="38" t="s">
        <v>20</v>
      </c>
      <c r="E12" s="39"/>
      <c r="F12" s="40"/>
      <c r="G12" s="41" t="s">
        <v>29</v>
      </c>
      <c r="H12" s="41" t="s">
        <v>0</v>
      </c>
      <c r="I12" s="35"/>
      <c r="J12" s="35"/>
      <c r="K12" s="40"/>
    </row>
    <row r="13" spans="1:11" ht="13.9" customHeight="1" x14ac:dyDescent="0.3">
      <c r="A13" s="40"/>
      <c r="B13" s="40"/>
      <c r="C13" s="42" t="s">
        <v>28</v>
      </c>
      <c r="D13" s="16">
        <v>0</v>
      </c>
      <c r="E13" s="49"/>
      <c r="F13" s="50"/>
      <c r="G13" s="15">
        <v>0</v>
      </c>
      <c r="H13" s="91">
        <f>D13+G13</f>
        <v>0</v>
      </c>
      <c r="I13" s="56"/>
      <c r="J13" s="56"/>
      <c r="K13" s="40"/>
    </row>
    <row r="14" spans="1:11" ht="13.9" customHeight="1" x14ac:dyDescent="0.3">
      <c r="A14" s="40"/>
      <c r="B14" s="40"/>
      <c r="C14" s="42" t="s">
        <v>30</v>
      </c>
      <c r="D14" s="106">
        <f>IF(H13&gt;0,D13/H13,0)</f>
        <v>0</v>
      </c>
      <c r="E14" s="51"/>
      <c r="F14" s="50"/>
      <c r="G14" s="106">
        <f>IF(H13&gt;0,G13/H13,0)</f>
        <v>0</v>
      </c>
      <c r="H14" s="52"/>
      <c r="I14" s="56"/>
      <c r="J14" s="56"/>
      <c r="K14" s="40"/>
    </row>
    <row r="15" spans="1:11" ht="13.9" customHeight="1" x14ac:dyDescent="0.25">
      <c r="A15" s="40"/>
      <c r="B15" s="43"/>
      <c r="C15" s="43"/>
      <c r="D15" s="47"/>
      <c r="E15" s="47"/>
      <c r="F15" s="47"/>
      <c r="G15" s="48"/>
      <c r="H15" s="48"/>
      <c r="I15" s="56"/>
      <c r="J15" s="56"/>
      <c r="K15" s="40"/>
    </row>
    <row r="16" spans="1:11" ht="26.15" customHeight="1" x14ac:dyDescent="0.3">
      <c r="A16" s="40"/>
      <c r="B16" s="37" t="s">
        <v>31</v>
      </c>
      <c r="C16" s="37"/>
      <c r="D16" s="38" t="s">
        <v>20</v>
      </c>
      <c r="E16" s="41"/>
      <c r="F16" s="41"/>
      <c r="G16" s="41" t="s">
        <v>29</v>
      </c>
      <c r="H16" s="41" t="s">
        <v>33</v>
      </c>
      <c r="I16" s="56"/>
      <c r="J16" s="56"/>
      <c r="K16" s="40"/>
    </row>
    <row r="17" spans="1:11" ht="13.9" customHeight="1" x14ac:dyDescent="0.3">
      <c r="A17" s="40"/>
      <c r="B17" s="125" t="s">
        <v>32</v>
      </c>
      <c r="C17" s="126"/>
      <c r="D17" s="94">
        <v>0</v>
      </c>
      <c r="E17" s="63"/>
      <c r="F17" s="49"/>
      <c r="G17" s="94">
        <v>0</v>
      </c>
      <c r="H17" s="91">
        <f>D17+G17</f>
        <v>0</v>
      </c>
      <c r="I17" s="56"/>
      <c r="J17" s="56"/>
      <c r="K17" s="40"/>
    </row>
    <row r="18" spans="1:11" ht="13.9" customHeight="1" x14ac:dyDescent="0.3">
      <c r="A18" s="40"/>
      <c r="B18" s="45"/>
      <c r="C18" s="42" t="s">
        <v>30</v>
      </c>
      <c r="D18" s="106">
        <f>IF(H17&gt;0,D17/H17,0)</f>
        <v>0</v>
      </c>
      <c r="E18" s="51"/>
      <c r="F18" s="64"/>
      <c r="G18" s="106">
        <f>IF(H17&gt;0,G17/H17,0)</f>
        <v>0</v>
      </c>
      <c r="H18" s="108">
        <f>IF(D14&gt;0,(D14-D18)/D14,0)</f>
        <v>0</v>
      </c>
      <c r="I18" s="56"/>
      <c r="J18" s="56"/>
      <c r="K18" s="40"/>
    </row>
    <row r="19" spans="1:11" ht="13.9" customHeight="1" x14ac:dyDescent="0.25">
      <c r="A19" s="40"/>
      <c r="B19" s="46"/>
      <c r="C19" s="46"/>
      <c r="D19" s="58"/>
      <c r="E19" s="58"/>
      <c r="F19" s="35"/>
      <c r="G19" s="58"/>
      <c r="H19" s="62" t="s">
        <v>34</v>
      </c>
      <c r="I19" s="56"/>
      <c r="J19" s="56"/>
      <c r="K19" s="40"/>
    </row>
    <row r="20" spans="1:11" ht="26.15" customHeight="1" x14ac:dyDescent="0.3">
      <c r="A20" s="40"/>
      <c r="B20" s="129" t="s">
        <v>35</v>
      </c>
      <c r="C20" s="129"/>
      <c r="D20" s="129"/>
      <c r="E20" s="129"/>
      <c r="F20" s="129"/>
      <c r="G20" s="129"/>
      <c r="H20" s="129"/>
      <c r="I20" s="35"/>
      <c r="J20" s="35"/>
      <c r="K20" s="40"/>
    </row>
    <row r="21" spans="1:11" s="4" customFormat="1" x14ac:dyDescent="0.25">
      <c r="A21" s="40"/>
      <c r="B21" s="40"/>
      <c r="C21" s="74"/>
      <c r="D21" s="38" t="s">
        <v>20</v>
      </c>
      <c r="E21" s="39"/>
      <c r="F21" s="40"/>
      <c r="G21" s="41" t="s">
        <v>29</v>
      </c>
      <c r="H21" s="41" t="s">
        <v>0</v>
      </c>
      <c r="I21" s="57"/>
      <c r="J21" s="35"/>
      <c r="K21" s="40"/>
    </row>
    <row r="22" spans="1:11" ht="13.5" customHeight="1" x14ac:dyDescent="0.3">
      <c r="A22" s="40"/>
      <c r="B22" s="40"/>
      <c r="C22" s="42" t="s">
        <v>36</v>
      </c>
      <c r="D22" s="90">
        <f>IF(H63&gt;H62,I63,I62)</f>
        <v>0</v>
      </c>
      <c r="E22" s="72"/>
      <c r="F22" s="92"/>
      <c r="G22" s="90">
        <f>IF(H63&gt;H62,J63,J62)</f>
        <v>0</v>
      </c>
      <c r="H22" s="91">
        <f>D22+G22</f>
        <v>0</v>
      </c>
      <c r="I22" s="58"/>
      <c r="J22" s="35"/>
      <c r="K22" s="40"/>
    </row>
    <row r="23" spans="1:11" ht="13.5" customHeight="1" x14ac:dyDescent="0.3">
      <c r="A23" s="40"/>
      <c r="B23" s="40"/>
      <c r="C23" s="74" t="s">
        <v>6</v>
      </c>
      <c r="D23" s="107">
        <f>IF(D22+G22&gt;0,D22/(D22+G22),0)</f>
        <v>0</v>
      </c>
      <c r="E23" s="73"/>
      <c r="F23" s="128"/>
      <c r="G23" s="128"/>
      <c r="H23" s="128"/>
      <c r="I23" s="59"/>
      <c r="J23" s="59"/>
      <c r="K23" s="40"/>
    </row>
    <row r="24" spans="1:11" ht="26.15" customHeight="1" x14ac:dyDescent="0.3">
      <c r="A24" s="40"/>
      <c r="B24" s="129" t="s">
        <v>37</v>
      </c>
      <c r="C24" s="129"/>
      <c r="D24" s="129"/>
      <c r="E24" s="129"/>
      <c r="F24" s="129"/>
      <c r="G24" s="129"/>
      <c r="H24" s="129"/>
      <c r="I24" s="60"/>
      <c r="J24" s="61"/>
      <c r="K24" s="40"/>
    </row>
    <row r="25" spans="1:11" ht="12.75" customHeight="1" x14ac:dyDescent="0.3">
      <c r="A25" s="40"/>
      <c r="B25" s="65"/>
      <c r="C25" s="65"/>
      <c r="D25" s="65"/>
      <c r="E25" s="65"/>
      <c r="F25" s="65"/>
      <c r="G25" s="65"/>
      <c r="H25" s="65"/>
      <c r="I25" s="60"/>
      <c r="J25" s="93" t="s">
        <v>38</v>
      </c>
      <c r="K25" s="40"/>
    </row>
    <row r="26" spans="1:11" ht="12.75" customHeight="1" x14ac:dyDescent="0.3">
      <c r="A26" s="40"/>
      <c r="B26" s="65"/>
      <c r="C26" s="65"/>
      <c r="D26" s="65"/>
      <c r="E26" s="65"/>
      <c r="F26" s="65"/>
      <c r="G26" s="66"/>
      <c r="H26" s="67"/>
      <c r="I26" s="67"/>
      <c r="J26" s="93" t="s">
        <v>39</v>
      </c>
      <c r="K26" s="40"/>
    </row>
    <row r="27" spans="1:11" ht="13" customHeight="1" x14ac:dyDescent="0.3">
      <c r="A27" s="40"/>
      <c r="B27" s="65"/>
      <c r="C27" s="65"/>
      <c r="D27" s="65"/>
      <c r="E27" s="65"/>
      <c r="F27" s="65"/>
      <c r="G27" s="66"/>
      <c r="H27" s="67"/>
      <c r="I27" s="67"/>
      <c r="J27" s="93" t="s">
        <v>40</v>
      </c>
      <c r="K27" s="40"/>
    </row>
    <row r="28" spans="1:11" ht="13" customHeight="1" x14ac:dyDescent="0.3">
      <c r="A28" s="40"/>
      <c r="B28" s="105"/>
      <c r="C28" s="105"/>
      <c r="D28" s="105"/>
      <c r="E28" s="105"/>
      <c r="F28" s="105"/>
      <c r="G28" s="66"/>
      <c r="H28" s="67"/>
      <c r="I28" s="67"/>
      <c r="J28" s="93" t="s">
        <v>93</v>
      </c>
      <c r="K28" s="40"/>
    </row>
    <row r="29" spans="1:11" ht="13" customHeight="1" x14ac:dyDescent="0.3">
      <c r="A29" s="40"/>
      <c r="B29" s="105"/>
      <c r="C29" s="105"/>
      <c r="D29" s="105"/>
      <c r="E29" s="105"/>
      <c r="F29" s="105"/>
      <c r="G29" s="66"/>
      <c r="H29" s="67"/>
      <c r="I29" s="67"/>
      <c r="J29" s="93"/>
      <c r="K29" s="40"/>
    </row>
    <row r="30" spans="1:11" x14ac:dyDescent="0.25">
      <c r="A30" s="40"/>
      <c r="B30" s="60"/>
      <c r="C30" s="60"/>
      <c r="D30" s="40"/>
      <c r="E30" s="40"/>
      <c r="F30" s="40"/>
      <c r="G30" s="40"/>
      <c r="H30" s="40"/>
      <c r="I30" s="123" t="s">
        <v>41</v>
      </c>
      <c r="J30" s="124"/>
      <c r="K30" s="40"/>
    </row>
    <row r="31" spans="1:11" s="4" customFormat="1" x14ac:dyDescent="0.25">
      <c r="A31" s="40"/>
      <c r="B31" s="41" t="s">
        <v>73</v>
      </c>
      <c r="C31" s="68"/>
      <c r="D31" s="69" t="s">
        <v>42</v>
      </c>
      <c r="E31" s="69"/>
      <c r="F31" s="41" t="s">
        <v>43</v>
      </c>
      <c r="G31" s="70" t="s">
        <v>44</v>
      </c>
      <c r="H31" s="70" t="s">
        <v>45</v>
      </c>
      <c r="I31" s="71" t="s">
        <v>1</v>
      </c>
      <c r="J31" s="71" t="s">
        <v>46</v>
      </c>
      <c r="K31" s="40"/>
    </row>
    <row r="32" spans="1:11" s="1" customFormat="1" ht="12.65" customHeight="1" x14ac:dyDescent="0.3">
      <c r="A32" s="86"/>
      <c r="B32" s="75">
        <v>1100</v>
      </c>
      <c r="C32" s="76" t="s">
        <v>47</v>
      </c>
      <c r="D32" s="133"/>
      <c r="E32" s="157"/>
      <c r="F32" s="17"/>
      <c r="G32" s="18"/>
      <c r="H32" s="19"/>
      <c r="I32" s="109"/>
      <c r="J32" s="110"/>
      <c r="K32" s="86"/>
    </row>
    <row r="33" spans="1:14" s="1" customFormat="1" ht="12.65" customHeight="1" x14ac:dyDescent="0.3">
      <c r="A33" s="86"/>
      <c r="B33" s="75"/>
      <c r="C33" s="42" t="s">
        <v>48</v>
      </c>
      <c r="D33" s="133"/>
      <c r="E33" s="157"/>
      <c r="F33" s="17"/>
      <c r="G33" s="18"/>
      <c r="H33" s="19"/>
      <c r="I33" s="109"/>
      <c r="J33" s="110"/>
      <c r="K33" s="86"/>
    </row>
    <row r="34" spans="1:14" s="2" customFormat="1" ht="12.65" customHeight="1" x14ac:dyDescent="0.3">
      <c r="A34" s="87"/>
      <c r="B34" s="75">
        <v>2200</v>
      </c>
      <c r="C34" s="76" t="s">
        <v>15</v>
      </c>
      <c r="D34" s="133"/>
      <c r="E34" s="157"/>
      <c r="F34" s="17"/>
      <c r="G34" s="18"/>
      <c r="H34" s="18"/>
      <c r="I34" s="109"/>
      <c r="J34" s="111"/>
      <c r="K34" s="87"/>
    </row>
    <row r="35" spans="1:14" s="5" customFormat="1" ht="13" x14ac:dyDescent="0.3">
      <c r="A35" s="35"/>
      <c r="B35" s="75">
        <v>1400</v>
      </c>
      <c r="C35" s="76" t="s">
        <v>49</v>
      </c>
      <c r="D35" s="133"/>
      <c r="E35" s="157"/>
      <c r="F35" s="17"/>
      <c r="G35" s="18"/>
      <c r="H35" s="18"/>
      <c r="I35" s="112"/>
      <c r="J35" s="113"/>
      <c r="K35" s="35"/>
    </row>
    <row r="36" spans="1:14" s="5" customFormat="1" ht="13.9" customHeight="1" x14ac:dyDescent="0.3">
      <c r="A36" s="35"/>
      <c r="B36" s="75">
        <v>3100</v>
      </c>
      <c r="C36" s="42" t="s">
        <v>50</v>
      </c>
      <c r="D36" s="133"/>
      <c r="E36" s="157"/>
      <c r="F36" s="17"/>
      <c r="G36" s="19"/>
      <c r="H36" s="18"/>
      <c r="I36" s="109"/>
      <c r="J36" s="111"/>
      <c r="K36" s="35"/>
    </row>
    <row r="37" spans="1:14" s="5" customFormat="1" ht="13.9" customHeight="1" x14ac:dyDescent="0.3">
      <c r="A37" s="35"/>
      <c r="B37" s="75"/>
      <c r="C37" s="98" t="s">
        <v>53</v>
      </c>
      <c r="D37" s="96"/>
      <c r="E37" s="97"/>
      <c r="F37" s="17"/>
      <c r="G37" s="19"/>
      <c r="H37" s="18"/>
      <c r="I37" s="109"/>
      <c r="J37" s="111"/>
      <c r="K37" s="35"/>
    </row>
    <row r="38" spans="1:14" s="5" customFormat="1" ht="13.9" customHeight="1" x14ac:dyDescent="0.3">
      <c r="A38" s="35"/>
      <c r="B38" s="75"/>
      <c r="C38" s="42" t="s">
        <v>52</v>
      </c>
      <c r="D38" s="133"/>
      <c r="E38" s="157"/>
      <c r="F38" s="17"/>
      <c r="G38" s="18"/>
      <c r="H38" s="18"/>
      <c r="I38" s="109"/>
      <c r="J38" s="111"/>
      <c r="K38" s="35"/>
    </row>
    <row r="39" spans="1:14" s="5" customFormat="1" ht="13.9" customHeight="1" x14ac:dyDescent="0.25">
      <c r="A39" s="35"/>
      <c r="B39" s="41">
        <v>6300</v>
      </c>
      <c r="C39" s="42" t="s">
        <v>51</v>
      </c>
      <c r="D39" s="133"/>
      <c r="E39" s="157"/>
      <c r="F39" s="17"/>
      <c r="G39" s="20"/>
      <c r="H39" s="18"/>
      <c r="I39" s="114"/>
      <c r="J39" s="115"/>
      <c r="K39" s="35"/>
    </row>
    <row r="40" spans="1:14" s="5" customFormat="1" ht="13.9" customHeight="1" x14ac:dyDescent="0.3">
      <c r="A40" s="35"/>
      <c r="B40" s="75"/>
      <c r="C40" s="76"/>
      <c r="D40" s="34"/>
      <c r="E40" s="34"/>
      <c r="F40" s="34"/>
      <c r="G40" s="78"/>
      <c r="H40" s="79">
        <f>IF(SUM(I40:J40)&gt;0,I40/SUM(I40:J40),0)</f>
        <v>0</v>
      </c>
      <c r="I40" s="116">
        <f>SUM(I32:I39)</f>
        <v>0</v>
      </c>
      <c r="J40" s="116">
        <f>SUM(J32:J39)</f>
        <v>0</v>
      </c>
      <c r="K40" s="35"/>
    </row>
    <row r="41" spans="1:14" s="5" customFormat="1" ht="13.9" customHeight="1" x14ac:dyDescent="0.25">
      <c r="A41" s="35"/>
      <c r="B41" s="41" t="s">
        <v>72</v>
      </c>
      <c r="C41" s="42"/>
      <c r="D41" s="35"/>
      <c r="E41" s="35"/>
      <c r="F41" s="35"/>
      <c r="G41" s="80"/>
      <c r="H41" s="80"/>
      <c r="I41" s="117"/>
      <c r="J41" s="117"/>
      <c r="K41" s="35"/>
    </row>
    <row r="42" spans="1:14" s="7" customFormat="1" ht="13.9" customHeight="1" x14ac:dyDescent="0.3">
      <c r="A42" s="34"/>
      <c r="B42" s="41">
        <v>2300</v>
      </c>
      <c r="C42" s="42" t="s">
        <v>54</v>
      </c>
      <c r="D42" s="133"/>
      <c r="E42" s="157"/>
      <c r="F42" s="17"/>
      <c r="G42" s="18"/>
      <c r="H42" s="17"/>
      <c r="I42" s="109"/>
      <c r="J42" s="110"/>
      <c r="K42" s="34"/>
      <c r="L42" s="10"/>
      <c r="M42" s="10"/>
      <c r="N42" s="9"/>
    </row>
    <row r="43" spans="1:14" s="5" customFormat="1" ht="13.9" customHeight="1" x14ac:dyDescent="0.3">
      <c r="A43" s="35"/>
      <c r="B43" s="41">
        <v>2400</v>
      </c>
      <c r="C43" s="42" t="s">
        <v>82</v>
      </c>
      <c r="D43" s="133"/>
      <c r="E43" s="157"/>
      <c r="F43" s="17"/>
      <c r="G43" s="19"/>
      <c r="H43" s="20"/>
      <c r="I43" s="112"/>
      <c r="J43" s="113"/>
      <c r="K43" s="35"/>
    </row>
    <row r="44" spans="1:14" s="5" customFormat="1" ht="13.9" customHeight="1" x14ac:dyDescent="0.3">
      <c r="A44" s="35"/>
      <c r="B44" s="41"/>
      <c r="C44" s="42" t="s">
        <v>55</v>
      </c>
      <c r="D44" s="133"/>
      <c r="E44" s="157"/>
      <c r="F44" s="17"/>
      <c r="G44" s="18"/>
      <c r="H44" s="20"/>
      <c r="I44" s="109"/>
      <c r="J44" s="111"/>
      <c r="K44" s="35"/>
    </row>
    <row r="45" spans="1:14" s="5" customFormat="1" ht="13.9" customHeight="1" x14ac:dyDescent="0.25">
      <c r="A45" s="35"/>
      <c r="B45" s="41">
        <v>1700</v>
      </c>
      <c r="C45" s="76" t="s">
        <v>94</v>
      </c>
      <c r="D45" s="133"/>
      <c r="E45" s="157"/>
      <c r="F45" s="17"/>
      <c r="G45" s="18"/>
      <c r="H45" s="20"/>
      <c r="I45" s="114"/>
      <c r="J45" s="115"/>
      <c r="K45" s="35"/>
    </row>
    <row r="46" spans="1:14" s="6" customFormat="1" ht="13.9" customHeight="1" x14ac:dyDescent="0.3">
      <c r="A46" s="88"/>
      <c r="B46" s="41">
        <v>3300</v>
      </c>
      <c r="C46" s="42" t="s">
        <v>56</v>
      </c>
      <c r="D46" s="133"/>
      <c r="E46" s="157"/>
      <c r="F46" s="17"/>
      <c r="G46" s="18"/>
      <c r="H46" s="20"/>
      <c r="I46" s="109"/>
      <c r="J46" s="110"/>
      <c r="K46" s="88"/>
    </row>
    <row r="47" spans="1:14" s="5" customFormat="1" ht="13.9" customHeight="1" x14ac:dyDescent="0.3">
      <c r="A47" s="35"/>
      <c r="B47" s="75">
        <v>3400</v>
      </c>
      <c r="C47" s="76" t="s">
        <v>57</v>
      </c>
      <c r="D47" s="133"/>
      <c r="E47" s="157"/>
      <c r="F47" s="17"/>
      <c r="G47" s="18"/>
      <c r="H47" s="20"/>
      <c r="I47" s="109"/>
      <c r="J47" s="111"/>
      <c r="K47" s="35"/>
    </row>
    <row r="48" spans="1:14" s="5" customFormat="1" ht="13.9" customHeight="1" x14ac:dyDescent="0.3">
      <c r="A48" s="35"/>
      <c r="B48" s="41">
        <v>3500</v>
      </c>
      <c r="C48" s="42" t="s">
        <v>58</v>
      </c>
      <c r="D48" s="133"/>
      <c r="E48" s="157"/>
      <c r="F48" s="24"/>
      <c r="G48" s="25"/>
      <c r="H48" s="26"/>
      <c r="I48" s="112"/>
      <c r="J48" s="113"/>
      <c r="K48" s="35"/>
    </row>
    <row r="49" spans="1:14" s="5" customFormat="1" ht="13.9" customHeight="1" x14ac:dyDescent="0.3">
      <c r="A49" s="35"/>
      <c r="B49" s="41">
        <v>4500</v>
      </c>
      <c r="C49" s="42" t="s">
        <v>12</v>
      </c>
      <c r="D49" s="133"/>
      <c r="E49" s="157"/>
      <c r="F49" s="17"/>
      <c r="G49" s="18"/>
      <c r="H49" s="20"/>
      <c r="I49" s="109"/>
      <c r="J49" s="111"/>
      <c r="K49" s="35"/>
    </row>
    <row r="50" spans="1:14" s="5" customFormat="1" ht="13.9" customHeight="1" x14ac:dyDescent="0.3">
      <c r="A50" s="35"/>
      <c r="B50" s="41">
        <v>6300</v>
      </c>
      <c r="C50" s="42" t="s">
        <v>7</v>
      </c>
      <c r="D50" s="133"/>
      <c r="E50" s="157"/>
      <c r="F50" s="21"/>
      <c r="G50" s="23"/>
      <c r="H50" s="22"/>
      <c r="I50" s="109"/>
      <c r="J50" s="111"/>
      <c r="K50" s="35"/>
    </row>
    <row r="51" spans="1:14" s="5" customFormat="1" ht="13.9" customHeight="1" x14ac:dyDescent="0.25">
      <c r="A51" s="35"/>
      <c r="B51" s="41">
        <v>6300</v>
      </c>
      <c r="C51" s="42" t="s">
        <v>59</v>
      </c>
      <c r="D51" s="133"/>
      <c r="E51" s="157"/>
      <c r="F51" s="17"/>
      <c r="G51" s="18"/>
      <c r="H51" s="20"/>
      <c r="I51" s="114"/>
      <c r="J51" s="115"/>
      <c r="K51" s="35"/>
    </row>
    <row r="52" spans="1:14" s="5" customFormat="1" ht="13.9" customHeight="1" x14ac:dyDescent="0.25">
      <c r="A52" s="35"/>
      <c r="B52" s="41">
        <v>8300</v>
      </c>
      <c r="C52" s="44" t="s">
        <v>3</v>
      </c>
      <c r="D52" s="133"/>
      <c r="E52" s="157"/>
      <c r="F52" s="17"/>
      <c r="G52" s="18"/>
      <c r="H52" s="20"/>
      <c r="I52" s="114"/>
      <c r="J52" s="115"/>
      <c r="K52" s="35"/>
    </row>
    <row r="53" spans="1:14" s="5" customFormat="1" ht="13.9" customHeight="1" x14ac:dyDescent="0.25">
      <c r="A53" s="35"/>
      <c r="B53" s="100"/>
      <c r="C53" s="18"/>
      <c r="D53" s="133"/>
      <c r="E53" s="157"/>
      <c r="F53" s="17"/>
      <c r="G53" s="18"/>
      <c r="H53" s="20"/>
      <c r="I53" s="114"/>
      <c r="J53" s="115"/>
      <c r="K53" s="35"/>
    </row>
    <row r="54" spans="1:14" s="5" customFormat="1" ht="13.9" customHeight="1" x14ac:dyDescent="0.25">
      <c r="A54" s="35"/>
      <c r="B54" s="100"/>
      <c r="C54" s="18"/>
      <c r="D54" s="133"/>
      <c r="E54" s="157"/>
      <c r="F54" s="17"/>
      <c r="G54" s="18"/>
      <c r="H54" s="20"/>
      <c r="I54" s="114"/>
      <c r="J54" s="115"/>
      <c r="K54" s="35"/>
    </row>
    <row r="55" spans="1:14" s="5" customFormat="1" ht="13.9" customHeight="1" x14ac:dyDescent="0.25">
      <c r="A55" s="35"/>
      <c r="B55" s="100"/>
      <c r="C55" s="18"/>
      <c r="D55" s="133"/>
      <c r="E55" s="157"/>
      <c r="F55" s="17"/>
      <c r="G55" s="18"/>
      <c r="H55" s="20"/>
      <c r="I55" s="114"/>
      <c r="J55" s="115"/>
      <c r="K55" s="35"/>
    </row>
    <row r="56" spans="1:14" s="5" customFormat="1" ht="13.9" customHeight="1" x14ac:dyDescent="0.3">
      <c r="A56" s="35"/>
      <c r="B56" s="41"/>
      <c r="C56" s="42"/>
      <c r="D56" s="34"/>
      <c r="E56" s="34"/>
      <c r="F56" s="34"/>
      <c r="G56" s="78"/>
      <c r="H56" s="79">
        <f>IF(SUM(I56:J56)&gt;0,I56/SUM(I56:J56),0)</f>
        <v>0</v>
      </c>
      <c r="I56" s="116">
        <f>SUM(I42:I55)</f>
        <v>0</v>
      </c>
      <c r="J56" s="116">
        <f>SUM(J42:J55)</f>
        <v>0</v>
      </c>
      <c r="K56" s="35"/>
    </row>
    <row r="57" spans="1:14" s="5" customFormat="1" ht="13.9" customHeight="1" x14ac:dyDescent="0.25">
      <c r="A57" s="35"/>
      <c r="B57" s="41" t="s">
        <v>4</v>
      </c>
      <c r="C57" s="42"/>
      <c r="D57" s="35"/>
      <c r="E57" s="35"/>
      <c r="F57" s="35"/>
      <c r="G57" s="80"/>
      <c r="H57" s="80"/>
      <c r="I57" s="117"/>
      <c r="J57" s="118"/>
      <c r="K57" s="35"/>
    </row>
    <row r="58" spans="1:14" s="7" customFormat="1" ht="13.9" customHeight="1" x14ac:dyDescent="0.3">
      <c r="A58" s="34"/>
      <c r="B58" s="41">
        <v>6000</v>
      </c>
      <c r="C58" s="76" t="s">
        <v>8</v>
      </c>
      <c r="D58" s="133"/>
      <c r="E58" s="157"/>
      <c r="F58" s="17"/>
      <c r="G58" s="18"/>
      <c r="H58" s="18"/>
      <c r="I58" s="109"/>
      <c r="J58" s="110"/>
      <c r="K58" s="34"/>
      <c r="L58" s="10"/>
      <c r="M58" s="10"/>
      <c r="N58" s="9"/>
    </row>
    <row r="59" spans="1:14" s="5" customFormat="1" ht="13.9" customHeight="1" x14ac:dyDescent="0.3">
      <c r="A59" s="35"/>
      <c r="B59" s="41">
        <v>8300</v>
      </c>
      <c r="C59" s="42" t="s">
        <v>60</v>
      </c>
      <c r="D59" s="133"/>
      <c r="E59" s="157"/>
      <c r="F59" s="17"/>
      <c r="G59" s="18"/>
      <c r="H59" s="18"/>
      <c r="I59" s="109"/>
      <c r="J59" s="110"/>
      <c r="K59" s="35"/>
    </row>
    <row r="60" spans="1:14" s="5" customFormat="1" ht="13.9" customHeight="1" x14ac:dyDescent="0.3">
      <c r="A60" s="35"/>
      <c r="B60" s="41">
        <v>6300</v>
      </c>
      <c r="C60" s="42" t="s">
        <v>61</v>
      </c>
      <c r="D60" s="133"/>
      <c r="E60" s="157"/>
      <c r="F60" s="17"/>
      <c r="G60" s="18"/>
      <c r="H60" s="18"/>
      <c r="I60" s="109"/>
      <c r="J60" s="110"/>
      <c r="K60" s="35"/>
    </row>
    <row r="61" spans="1:14" s="5" customFormat="1" ht="13.9" customHeight="1" x14ac:dyDescent="0.3">
      <c r="A61" s="35"/>
      <c r="B61" s="68"/>
      <c r="C61" s="68"/>
      <c r="D61" s="34"/>
      <c r="E61" s="34"/>
      <c r="F61" s="34"/>
      <c r="G61" s="78"/>
      <c r="H61" s="79">
        <f>IF(SUM(I61:J61)&gt;0,I61/SUM(I61:J61),0)</f>
        <v>0</v>
      </c>
      <c r="I61" s="116">
        <f>SUM(I58:I60)</f>
        <v>0</v>
      </c>
      <c r="J61" s="116">
        <f>SUM(J58:J60)</f>
        <v>0</v>
      </c>
      <c r="K61" s="35"/>
    </row>
    <row r="62" spans="1:14" s="5" customFormat="1" ht="13.9" customHeight="1" x14ac:dyDescent="0.3">
      <c r="A62" s="35"/>
      <c r="B62" s="77"/>
      <c r="C62" s="77"/>
      <c r="D62" s="34"/>
      <c r="E62" s="37"/>
      <c r="F62" s="35"/>
      <c r="G62" s="42" t="s">
        <v>63</v>
      </c>
      <c r="H62" s="81">
        <f>IF(SUM(I62:J62)&gt;0,I62/SUM(I62:J62),0)</f>
        <v>0</v>
      </c>
      <c r="I62" s="117">
        <f>SUM(I61,I56,I40)</f>
        <v>0</v>
      </c>
      <c r="J62" s="117">
        <f>SUM(J61,J56,J40)</f>
        <v>0</v>
      </c>
      <c r="K62" s="35"/>
    </row>
    <row r="63" spans="1:14" s="7" customFormat="1" ht="13.9" customHeight="1" x14ac:dyDescent="0.3">
      <c r="A63" s="34"/>
      <c r="B63" s="125" t="s">
        <v>62</v>
      </c>
      <c r="C63" s="126"/>
      <c r="D63" s="154"/>
      <c r="E63" s="155"/>
      <c r="F63" s="156"/>
      <c r="G63" s="42" t="s">
        <v>64</v>
      </c>
      <c r="H63" s="81">
        <f>IF(SUM(I63:J63)&gt;0,I63/SUM(I63:J63),0)</f>
        <v>0</v>
      </c>
      <c r="I63" s="117">
        <f>I62+I32+I34+I35+I45+I47+I58</f>
        <v>0</v>
      </c>
      <c r="J63" s="117">
        <f>J62+J32+J34+J35+J45+J47+J58</f>
        <v>0</v>
      </c>
      <c r="K63" s="34"/>
      <c r="L63" s="10"/>
      <c r="M63" s="10"/>
      <c r="N63" s="9"/>
    </row>
    <row r="64" spans="1:14" s="7" customFormat="1" ht="13.9" customHeight="1" x14ac:dyDescent="0.3">
      <c r="A64" s="34"/>
      <c r="B64" s="68"/>
      <c r="C64" s="68"/>
      <c r="D64" s="82"/>
      <c r="E64" s="82"/>
      <c r="F64" s="34"/>
      <c r="G64" s="83"/>
      <c r="H64" s="84"/>
      <c r="I64" s="85"/>
      <c r="J64" s="85"/>
      <c r="K64" s="34"/>
      <c r="L64" s="10"/>
      <c r="M64" s="10"/>
      <c r="N64" s="9"/>
    </row>
    <row r="65" spans="1:11" ht="13" x14ac:dyDescent="0.3">
      <c r="A65" s="34"/>
      <c r="B65" s="103" t="s">
        <v>88</v>
      </c>
      <c r="C65" s="68"/>
      <c r="D65" s="82"/>
      <c r="E65" s="82"/>
      <c r="F65" s="34"/>
      <c r="G65" s="83"/>
      <c r="H65" s="84"/>
      <c r="I65" s="85"/>
      <c r="J65" s="85"/>
      <c r="K65" s="34"/>
    </row>
    <row r="66" spans="1:11" ht="13" x14ac:dyDescent="0.3">
      <c r="A66" s="34"/>
      <c r="B66" s="103" t="s">
        <v>85</v>
      </c>
      <c r="C66" s="68"/>
      <c r="D66" s="82"/>
      <c r="E66" s="82"/>
      <c r="F66" s="34"/>
      <c r="G66" s="83"/>
      <c r="H66" s="84"/>
      <c r="I66" s="85"/>
      <c r="J66" s="85"/>
      <c r="K66" s="34"/>
    </row>
    <row r="67" spans="1:11" ht="13" x14ac:dyDescent="0.3">
      <c r="A67" s="34"/>
      <c r="B67" s="103" t="s">
        <v>89</v>
      </c>
      <c r="C67" s="68"/>
      <c r="D67" s="82"/>
      <c r="E67" s="82"/>
      <c r="F67" s="34"/>
      <c r="G67" s="83"/>
      <c r="H67" s="84"/>
      <c r="I67" s="85"/>
      <c r="J67" s="85"/>
      <c r="K67" s="34"/>
    </row>
    <row r="68" spans="1:11" ht="13" x14ac:dyDescent="0.3">
      <c r="A68" s="34"/>
      <c r="B68" s="103" t="s">
        <v>84</v>
      </c>
      <c r="C68" s="68"/>
      <c r="D68" s="82"/>
      <c r="E68" s="82"/>
      <c r="F68" s="34"/>
      <c r="G68" s="83"/>
      <c r="H68" s="84"/>
      <c r="I68" s="85"/>
      <c r="J68" s="85"/>
      <c r="K68" s="34"/>
    </row>
    <row r="69" spans="1:11" ht="13" x14ac:dyDescent="0.3">
      <c r="A69" s="34"/>
      <c r="B69" s="103" t="s">
        <v>86</v>
      </c>
      <c r="C69" s="68"/>
      <c r="D69" s="82"/>
      <c r="E69" s="82"/>
      <c r="F69" s="34"/>
      <c r="G69" s="83"/>
      <c r="H69" s="84"/>
      <c r="I69" s="85"/>
      <c r="J69" s="85"/>
      <c r="K69" s="34"/>
    </row>
    <row r="70" spans="1:11" ht="13" x14ac:dyDescent="0.3">
      <c r="A70" s="34"/>
      <c r="B70" s="103" t="s">
        <v>87</v>
      </c>
      <c r="C70" s="68"/>
      <c r="D70" s="82"/>
      <c r="E70" s="82"/>
      <c r="F70" s="34"/>
      <c r="G70" s="83"/>
      <c r="H70" s="84"/>
      <c r="I70" s="85"/>
      <c r="J70" s="85"/>
      <c r="K70" s="34"/>
    </row>
    <row r="71" spans="1:11" ht="13" x14ac:dyDescent="0.3">
      <c r="A71" s="34"/>
      <c r="B71" s="102"/>
      <c r="C71" s="68"/>
      <c r="D71" s="82"/>
      <c r="E71" s="82"/>
      <c r="F71" s="34"/>
      <c r="G71" s="83"/>
      <c r="H71" s="84"/>
      <c r="I71" s="85"/>
      <c r="J71" s="85"/>
      <c r="K71" s="34"/>
    </row>
  </sheetData>
  <sheetProtection sheet="1" objects="1" scenarios="1"/>
  <mergeCells count="43">
    <mergeCell ref="B24:H24"/>
    <mergeCell ref="F23:H23"/>
    <mergeCell ref="B9:C9"/>
    <mergeCell ref="D50:E50"/>
    <mergeCell ref="D51:E51"/>
    <mergeCell ref="D35:E35"/>
    <mergeCell ref="D36:E36"/>
    <mergeCell ref="D38:E38"/>
    <mergeCell ref="D39:E39"/>
    <mergeCell ref="D45:E45"/>
    <mergeCell ref="D46:E46"/>
    <mergeCell ref="D47:E47"/>
    <mergeCell ref="D48:E48"/>
    <mergeCell ref="D49:E49"/>
    <mergeCell ref="D9:F9"/>
    <mergeCell ref="G9:J9"/>
    <mergeCell ref="I30:J30"/>
    <mergeCell ref="D32:E32"/>
    <mergeCell ref="B63:C63"/>
    <mergeCell ref="D63:F63"/>
    <mergeCell ref="D34:E34"/>
    <mergeCell ref="D42:E42"/>
    <mergeCell ref="D58:E58"/>
    <mergeCell ref="D59:E59"/>
    <mergeCell ref="D60:E60"/>
    <mergeCell ref="D54:E54"/>
    <mergeCell ref="D53:E53"/>
    <mergeCell ref="D52:E52"/>
    <mergeCell ref="D55:E55"/>
    <mergeCell ref="D43:E43"/>
    <mergeCell ref="D44:E44"/>
    <mergeCell ref="D33:E33"/>
    <mergeCell ref="B17:C17"/>
    <mergeCell ref="B20:H20"/>
    <mergeCell ref="B1:H1"/>
    <mergeCell ref="B3:J3"/>
    <mergeCell ref="B5:C5"/>
    <mergeCell ref="H5:J5"/>
    <mergeCell ref="B7:C7"/>
    <mergeCell ref="D7:G7"/>
    <mergeCell ref="H7:J7"/>
    <mergeCell ref="B4:C4"/>
    <mergeCell ref="B2:C2"/>
  </mergeCells>
  <conditionalFormatting sqref="H18">
    <cfRule type="cellIs" dxfId="0" priority="1" operator="greaterThan">
      <formula>0.2</formula>
    </cfRule>
  </conditionalFormatting>
  <dataValidations count="4">
    <dataValidation type="decimal" allowBlank="1" showInputMessage="1" showErrorMessage="1" errorTitle="0 bis 1 Punkte" error="Möglich sind nur 0 Punkte, 0.5 Punkte bei geteilter Verantwortung und 1 Punkt." sqref="I32:J39 I58:J60 I42:J55" xr:uid="{00000000-0002-0000-0200-000000000000}">
      <formula1>0</formula1>
      <formula2>1</formula2>
    </dataValidation>
    <dataValidation type="list" allowBlank="1" showInputMessage="1" showErrorMessage="1" sqref="F5" xr:uid="{00000000-0002-0000-0200-000001000000}">
      <formula1>"(Choisir),Cinéma,Télévision,autre"</formula1>
    </dataValidation>
    <dataValidation type="list" allowBlank="1" showInputMessage="1" showErrorMessage="1" sqref="H7:J7" xr:uid="{00000000-0002-0000-0200-000002000000}">
      <formula1>"(Choisir),Suisse,Etranger,Codélégation"</formula1>
    </dataValidation>
    <dataValidation type="list" allowBlank="1" showInputMessage="1" showErrorMessage="1" sqref="B9:C9" xr:uid="{00000000-0002-0000-0200-000003000000}">
      <formula1>"(Choisir),CH-FR,CH-BE,CH-CAN,CH-LUX,CH-DE-AU,CH-IT,CH-MX,EUR-1992,EUR2-2017"</formula1>
    </dataValidation>
  </dataValidations>
  <pageMargins left="0.7" right="0.7" top="0.78740157499999996" bottom="0.78740157499999996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Fiction</vt:lpstr>
      <vt:lpstr>Documentaire</vt:lpstr>
      <vt:lpstr>Animation</vt:lpstr>
      <vt:lpstr>Animation!Druckbereich</vt:lpstr>
      <vt:lpstr>Documentaire!Druckbereich</vt:lpstr>
      <vt:lpstr>Fiction!Druckbereich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Vollrath Karin BAK</dc:creator>
  <cp:lastModifiedBy>Vollrath Karin BAK</cp:lastModifiedBy>
  <cp:lastPrinted>2018-08-15T15:57:39Z</cp:lastPrinted>
  <dcterms:created xsi:type="dcterms:W3CDTF">2008-05-08T10:10:41Z</dcterms:created>
  <dcterms:modified xsi:type="dcterms:W3CDTF">2023-12-07T14:40:04Z</dcterms:modified>
</cp:coreProperties>
</file>