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BAK-01\U80819889\config\Desktop\"/>
    </mc:Choice>
  </mc:AlternateContent>
  <xr:revisionPtr revIDLastSave="0" documentId="8_{A73EE81F-A8E9-4A6E-B4B2-21C03A99342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utsch" sheetId="1" r:id="rId1"/>
    <sheet name="Français" sheetId="2" r:id="rId2"/>
  </sheets>
  <definedNames>
    <definedName name="_xlnm.Print_Area" localSheetId="0">Deutsch!$A$1:$H$61</definedName>
    <definedName name="_xlnm.Print_Area" localSheetId="1">Français!$A$1:$H$61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9" i="2" l="1"/>
  <c r="E9" i="2"/>
  <c r="E50" i="1" l="1"/>
  <c r="D50" i="1"/>
  <c r="D36" i="2"/>
  <c r="D45" i="2"/>
  <c r="E45" i="2"/>
  <c r="D50" i="2"/>
  <c r="E50" i="2"/>
  <c r="E16" i="1" l="1"/>
  <c r="E9" i="1" l="1"/>
  <c r="E31" i="1"/>
  <c r="E36" i="1"/>
  <c r="E40" i="1"/>
  <c r="E45" i="1"/>
  <c r="E16" i="2"/>
  <c r="E7" i="2"/>
  <c r="E6" i="2" s="1"/>
  <c r="E31" i="2"/>
  <c r="E36" i="2"/>
  <c r="E40" i="2"/>
  <c r="D7" i="2"/>
  <c r="D16" i="2"/>
  <c r="D31" i="2"/>
  <c r="D40" i="2"/>
  <c r="D7" i="1"/>
  <c r="D9" i="1"/>
  <c r="D16" i="1"/>
  <c r="D31" i="1"/>
  <c r="D36" i="1"/>
  <c r="D40" i="1"/>
  <c r="D45" i="1"/>
  <c r="D60" i="1"/>
  <c r="D60" i="2"/>
  <c r="E60" i="2"/>
  <c r="E60" i="1"/>
  <c r="F14" i="2" l="1"/>
  <c r="F13" i="2"/>
  <c r="E6" i="1"/>
  <c r="D6" i="1"/>
  <c r="D6" i="2"/>
  <c r="F47" i="1" l="1"/>
  <c r="F14" i="1"/>
  <c r="F13" i="1"/>
  <c r="F12" i="1"/>
  <c r="F43" i="1"/>
  <c r="F15" i="2"/>
  <c r="F43" i="2"/>
  <c r="F34" i="1"/>
  <c r="F23" i="1"/>
  <c r="F23" i="2"/>
  <c r="F24" i="2"/>
  <c r="F22" i="1"/>
  <c r="F15" i="1"/>
  <c r="F22" i="2"/>
  <c r="F58" i="2"/>
  <c r="F44" i="2"/>
  <c r="F19" i="2"/>
  <c r="F9" i="2"/>
  <c r="F28" i="2"/>
  <c r="F50" i="2"/>
  <c r="F53" i="2"/>
  <c r="F48" i="2"/>
  <c r="F37" i="2"/>
  <c r="F18" i="2"/>
  <c r="F59" i="2"/>
  <c r="F41" i="2"/>
  <c r="F49" i="2"/>
  <c r="F25" i="2"/>
  <c r="F42" i="2"/>
  <c r="F31" i="2"/>
  <c r="F55" i="2"/>
  <c r="F11" i="2"/>
  <c r="F40" i="2"/>
  <c r="F26" i="2"/>
  <c r="F30" i="2"/>
  <c r="F47" i="2"/>
  <c r="F12" i="2"/>
  <c r="F54" i="2"/>
  <c r="F16" i="2"/>
  <c r="F56" i="2"/>
  <c r="F27" i="2"/>
  <c r="F20" i="2"/>
  <c r="F51" i="2"/>
  <c r="F38" i="2"/>
  <c r="F52" i="2"/>
  <c r="F17" i="2"/>
  <c r="F39" i="2"/>
  <c r="F60" i="2"/>
  <c r="F7" i="2"/>
  <c r="F32" i="2"/>
  <c r="F45" i="2"/>
  <c r="F35" i="2"/>
  <c r="F57" i="2"/>
  <c r="F21" i="2"/>
  <c r="F34" i="2"/>
  <c r="F46" i="2"/>
  <c r="F8" i="2"/>
  <c r="F36" i="2"/>
  <c r="F29" i="2"/>
  <c r="F32" i="1"/>
  <c r="F19" i="1"/>
  <c r="F11" i="1"/>
  <c r="F20" i="1"/>
  <c r="F37" i="1"/>
  <c r="F44" i="1"/>
  <c r="F38" i="1"/>
  <c r="F50" i="1"/>
  <c r="F49" i="1"/>
  <c r="F31" i="1"/>
  <c r="F39" i="1"/>
  <c r="F55" i="1"/>
  <c r="F7" i="1"/>
  <c r="F51" i="1"/>
  <c r="F9" i="1"/>
  <c r="F46" i="1"/>
  <c r="F28" i="1"/>
  <c r="F8" i="1"/>
  <c r="F52" i="1"/>
  <c r="F29" i="1"/>
  <c r="F25" i="1"/>
  <c r="F45" i="1"/>
  <c r="F48" i="1"/>
  <c r="F58" i="1"/>
  <c r="F53" i="1"/>
  <c r="F33" i="1"/>
  <c r="F27" i="1"/>
  <c r="F16" i="1"/>
  <c r="F30" i="1"/>
  <c r="F35" i="1"/>
  <c r="F59" i="1"/>
  <c r="F40" i="1"/>
  <c r="F21" i="1"/>
  <c r="F60" i="1"/>
  <c r="F57" i="1"/>
  <c r="F41" i="1"/>
  <c r="F26" i="1"/>
  <c r="F54" i="1"/>
  <c r="F18" i="1"/>
  <c r="F24" i="1"/>
  <c r="F42" i="1"/>
  <c r="F36" i="1"/>
  <c r="F10" i="1"/>
  <c r="F17" i="1"/>
  <c r="F56" i="1"/>
</calcChain>
</file>

<file path=xl/sharedStrings.xml><?xml version="1.0" encoding="utf-8"?>
<sst xmlns="http://schemas.openxmlformats.org/spreadsheetml/2006/main" count="187" uniqueCount="144">
  <si>
    <t>Titel</t>
  </si>
  <si>
    <t>Datum</t>
  </si>
  <si>
    <t>Gesamttotal</t>
  </si>
  <si>
    <t>Status</t>
  </si>
  <si>
    <t>MEDIA Ersatzmassnahmen / Creative Europe</t>
  </si>
  <si>
    <t>BAK selektiv Drehbuch</t>
  </si>
  <si>
    <t>BAK selektiv Projektentwicklung</t>
  </si>
  <si>
    <t>Cinéforom comptes de soutien</t>
  </si>
  <si>
    <t>Region Basel Projektentwicklung</t>
  </si>
  <si>
    <t>Kanton Aargau</t>
  </si>
  <si>
    <t>Kanton St. Gallen</t>
  </si>
  <si>
    <t>Zentralschweiz</t>
  </si>
  <si>
    <t>Übrige Kantone</t>
  </si>
  <si>
    <t>Gemeinden</t>
  </si>
  <si>
    <t>Fernsehen</t>
  </si>
  <si>
    <t>SRG Vorverkauf</t>
  </si>
  <si>
    <t>Succès Passage Antenne</t>
  </si>
  <si>
    <t>Rückstellungen Produzentenhonorar</t>
  </si>
  <si>
    <t>Rückstellungen Handlungsunkosten</t>
  </si>
  <si>
    <t>Andere Partner</t>
  </si>
  <si>
    <t>Suissimage</t>
  </si>
  <si>
    <t>SSA</t>
  </si>
  <si>
    <t>SUISA</t>
  </si>
  <si>
    <t>Migros Kulturprozent</t>
  </si>
  <si>
    <t>Stiftungen</t>
  </si>
  <si>
    <t>Sponsoren</t>
  </si>
  <si>
    <t>Investoren</t>
  </si>
  <si>
    <t>Crowd-Funding</t>
  </si>
  <si>
    <t>Übrige Partner</t>
  </si>
  <si>
    <t>Supranational</t>
  </si>
  <si>
    <t>Regionen</t>
  </si>
  <si>
    <t>Bund</t>
  </si>
  <si>
    <t>Auswertung</t>
  </si>
  <si>
    <t>Verleiher national</t>
  </si>
  <si>
    <t>Verleiher international</t>
  </si>
  <si>
    <t>Zugesagt (Status 1)</t>
  </si>
  <si>
    <t>Bareinlage</t>
  </si>
  <si>
    <t>Titre</t>
  </si>
  <si>
    <t>Date</t>
  </si>
  <si>
    <t>Total général</t>
  </si>
  <si>
    <t>Mesures compensatoires MEDIA / Creat. Europe</t>
  </si>
  <si>
    <t>Confédération</t>
  </si>
  <si>
    <t>Autres cantons</t>
  </si>
  <si>
    <t>Communes</t>
  </si>
  <si>
    <t>Télévision</t>
  </si>
  <si>
    <t>Distributeur national</t>
  </si>
  <si>
    <t>Distributeur international</t>
  </si>
  <si>
    <t>Frais généraux en participation</t>
  </si>
  <si>
    <t>Autres partenaires</t>
  </si>
  <si>
    <t>Fondations</t>
  </si>
  <si>
    <t>Sponsors</t>
  </si>
  <si>
    <t>Investisseurs</t>
  </si>
  <si>
    <t>Confirmé (Statut 1)</t>
  </si>
  <si>
    <t>SSR développement hors Pacte</t>
  </si>
  <si>
    <t>SSR préachat</t>
  </si>
  <si>
    <t>SRG Projektentwicklung Hors Pacte</t>
  </si>
  <si>
    <t>ISAN</t>
  </si>
  <si>
    <t>Unterschrift</t>
  </si>
  <si>
    <t>Signature</t>
  </si>
  <si>
    <t>Régions</t>
  </si>
  <si>
    <t>Exploitation</t>
  </si>
  <si>
    <t>Pour-cent culturel Migros</t>
  </si>
  <si>
    <t>Prod.</t>
  </si>
  <si>
    <t>TITRE</t>
  </si>
  <si>
    <t>TITEL</t>
  </si>
  <si>
    <t>Berner Filmförderung Projektentwicklung</t>
  </si>
  <si>
    <t>Pro Cinéma Berne développement de projet</t>
  </si>
  <si>
    <t>Cinéforom soutien complémentaire à l'écriture</t>
  </si>
  <si>
    <t>Zürcher Filmstiftung Projektentwicklung</t>
  </si>
  <si>
    <t>Succès Zürich Produzent/in (Referenzmittel)</t>
  </si>
  <si>
    <t>Succès Zürich Regie (Kontinuitätsbonus)</t>
  </si>
  <si>
    <t>Utiliser une ligne pour chaque source de financement</t>
  </si>
  <si>
    <t>IMPORTANT</t>
  </si>
  <si>
    <t>Colone «Statut» : indiquer «1», «2» ou «3»</t>
  </si>
  <si>
    <t>1 = financement acquis (veuillez joindre les justificatifs s.v.p.)</t>
  </si>
  <si>
    <t>3 = démarches à entreprendre</t>
  </si>
  <si>
    <t>(organisme ET instrument, p. ex. Cinéforom - aide  la réalisation, OFC – Aide à l'écriture</t>
  </si>
  <si>
    <t>WICHTIG</t>
  </si>
  <si>
    <t>Kolonne «Status» : zu vermerken «1», «2» oder «3»</t>
  </si>
  <si>
    <t>1 =  Finanzierung zugesagt (bitte Finanzierungsnachweise mitliefern)</t>
  </si>
  <si>
    <t>2 = beantragt</t>
  </si>
  <si>
    <t>3 = noch zu beantragen</t>
  </si>
  <si>
    <t xml:space="preserve">Bitte für jede Finanzierungsquelle eine Zeile benutzen </t>
  </si>
  <si>
    <t>Distributeurs, préventes, plateformes</t>
  </si>
  <si>
    <t>Fonds, fondations, sponsors, product placement, crowdfunding, ...</t>
  </si>
  <si>
    <t>Verleiher, Vorverkäufe, Plattformen</t>
  </si>
  <si>
    <t>Fonds, Stiftungen, Sponsoren, Product placement, Crowdfunding</t>
  </si>
  <si>
    <t>Es können weitere Zeilen eingefügt werden.</t>
  </si>
  <si>
    <t>Il est possible d'ajouter des lignes.</t>
  </si>
  <si>
    <r>
      <t>Eigenmittel, Sachleistungen und Beteiligungen (</t>
    </r>
    <r>
      <rPr>
        <i/>
        <sz val="9"/>
        <rFont val="Arial"/>
        <family val="2"/>
      </rPr>
      <t>andere als Gesuchsteller</t>
    </r>
    <r>
      <rPr>
        <sz val="9"/>
        <rFont val="Arial"/>
        <family val="2"/>
      </rPr>
      <t>)</t>
    </r>
  </si>
  <si>
    <r>
      <t>Eigenmittel: Sachleistungen, Rückstellungen auf Produzentenhonorar und Handlungsunkosten (</t>
    </r>
    <r>
      <rPr>
        <i/>
        <sz val="9"/>
        <rFont val="Arial"/>
        <family val="2"/>
      </rPr>
      <t>Gesuchsteller</t>
    </r>
    <r>
      <rPr>
        <sz val="9"/>
        <rFont val="Arial"/>
        <family val="2"/>
      </rPr>
      <t>)</t>
    </r>
  </si>
  <si>
    <t>Détailler participations auteur, réalisateur, technique, etc.</t>
  </si>
  <si>
    <r>
      <t xml:space="preserve">Apports numéraires, prestations et participation sur salaire producteur et frais généraux </t>
    </r>
    <r>
      <rPr>
        <i/>
        <sz val="9"/>
        <rFont val="Arial"/>
        <family val="2"/>
      </rPr>
      <t>(requérant)</t>
    </r>
  </si>
  <si>
    <r>
      <t xml:space="preserve">Apports numéraires, prestations et participations </t>
    </r>
    <r>
      <rPr>
        <i/>
        <sz val="9"/>
        <rFont val="Arial"/>
        <family val="2"/>
      </rPr>
      <t>(autres que requérant)</t>
    </r>
  </si>
  <si>
    <t>Detaillieren: Beteiligung Autor, Regie, Industrie,  etc.</t>
  </si>
  <si>
    <t>Les montants d'aide liées aux succès (aussi régionaux) ne sont pas considérés comme apport producteur pour l'OFC.</t>
  </si>
  <si>
    <t>(Institution UND Instrument, z. B. BAK selektiv Drehbuch, Zürcher Filmstiftung Projektentwicklung)</t>
  </si>
  <si>
    <t>präzisieren</t>
  </si>
  <si>
    <t xml:space="preserve">Übrige Vorverkäufe </t>
  </si>
  <si>
    <t>Koproduzenten / Autoren</t>
  </si>
  <si>
    <t>OFC aide sélective à l'écriture de scénario</t>
  </si>
  <si>
    <t>OFC aide sélective au développement</t>
  </si>
  <si>
    <t>max. 50 % des Honorars</t>
  </si>
  <si>
    <t>préciser</t>
  </si>
  <si>
    <t>Autres préventes</t>
  </si>
  <si>
    <t>Coproducteurs / auteurs</t>
  </si>
  <si>
    <t>max. 50 % du salaire</t>
  </si>
  <si>
    <t>Statut</t>
  </si>
  <si>
    <t>OFC Succès Cinéma réalisation</t>
  </si>
  <si>
    <t>BAK Succès Cinéma Regie</t>
  </si>
  <si>
    <t>CHF</t>
  </si>
  <si>
    <t>Autres devises</t>
  </si>
  <si>
    <t>Andere Devisen</t>
  </si>
  <si>
    <t>Apport en numéraire coproducteur</t>
  </si>
  <si>
    <t>Participations coproducteur</t>
  </si>
  <si>
    <t>Apport en numéraire auteur</t>
  </si>
  <si>
    <t>Participations auteur</t>
  </si>
  <si>
    <t>Apport en numéraire producteur</t>
  </si>
  <si>
    <t>Apport producteur délégué</t>
  </si>
  <si>
    <t>Prestations producteur</t>
  </si>
  <si>
    <t>Salaire producteur en participation</t>
  </si>
  <si>
    <t>OFC Succès Cinéma auteur</t>
  </si>
  <si>
    <t>OFC Succès Cinéma coproducteur</t>
  </si>
  <si>
    <t>Succès Zürich Autor/-in (Kontinuitätsbonus)</t>
  </si>
  <si>
    <t>Succès Zürich Produzent/-in (Referenzmittel)</t>
  </si>
  <si>
    <t>BAK Succès Cinéma Koproduzent/-in</t>
  </si>
  <si>
    <t>BAK Succès Cinéma Autor/-in</t>
  </si>
  <si>
    <t>Bareinlage Autor/-in</t>
  </si>
  <si>
    <t>Partizipation Autor/-in</t>
  </si>
  <si>
    <t>Eigenmittel Produzent/-in</t>
  </si>
  <si>
    <t>Sachleistungen Produzent/-in</t>
  </si>
  <si>
    <t>Bareinlage Koproduzent/-in</t>
  </si>
  <si>
    <t>Rückstellungen Koproduzent/-in</t>
  </si>
  <si>
    <t>PRODUKTION</t>
  </si>
  <si>
    <t>SOCIETE DE PRODUCTION</t>
  </si>
  <si>
    <t>Finanzierungsplan Drehbuch / Entwicklung</t>
  </si>
  <si>
    <t>Plan de financement scénario / développement</t>
  </si>
  <si>
    <t>BAK Succès Cinéma Produzent/-in</t>
  </si>
  <si>
    <r>
      <rPr>
        <b/>
        <sz val="9"/>
        <rFont val="Arial"/>
        <family val="2"/>
      </rPr>
      <t>Verwendung</t>
    </r>
    <r>
      <rPr>
        <sz val="9"/>
        <rFont val="Arial"/>
        <family val="2"/>
      </rPr>
      <t xml:space="preserve"> der Gutschriften präzisieren (Treatement oder Entwicklung/Drehbuch) </t>
    </r>
  </si>
  <si>
    <t>Cinéforom soutien XN (écriture)</t>
  </si>
  <si>
    <t>SRG Projektentwicklung Pacte</t>
  </si>
  <si>
    <t>préciser la destination des bonifications (traitement ou développement/scénario)</t>
  </si>
  <si>
    <t>OFC Succès Cinéma producteur</t>
  </si>
  <si>
    <t>SSR développement Pacte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</si>
</sst>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%;\-;\-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2"/>
      <color theme="1"/>
      <name val="Calibri"/>
      <family val="2"/>
      <scheme val="minor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DC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9">
    <xf numFmtId="0" fontId="0" fillId="0" borderId="0" xfId="0"/>
    <xf numFmtId="164" fontId="3" fillId="2" borderId="10" xfId="1" applyNumberFormat="1" applyFont="1" applyFill="1" applyBorder="1" applyProtection="1"/>
    <xf numFmtId="0" fontId="3" fillId="3" borderId="13" xfId="0" applyFont="1" applyFill="1" applyBorder="1" applyProtection="1">
      <protection locked="0"/>
    </xf>
    <xf numFmtId="164" fontId="3" fillId="3" borderId="14" xfId="1" applyNumberFormat="1" applyFont="1" applyFill="1" applyBorder="1" applyProtection="1">
      <protection locked="0"/>
    </xf>
    <xf numFmtId="0" fontId="3" fillId="3" borderId="17" xfId="0" applyFont="1" applyFill="1" applyBorder="1" applyProtection="1">
      <protection locked="0"/>
    </xf>
    <xf numFmtId="164" fontId="3" fillId="3" borderId="20" xfId="1" applyNumberFormat="1" applyFont="1" applyFill="1" applyBorder="1" applyProtection="1">
      <protection locked="0"/>
    </xf>
    <xf numFmtId="164" fontId="5" fillId="4" borderId="27" xfId="1" applyNumberFormat="1" applyFont="1" applyFill="1" applyBorder="1" applyProtection="1"/>
    <xf numFmtId="164" fontId="5" fillId="4" borderId="30" xfId="1" applyNumberFormat="1" applyFont="1" applyFill="1" applyBorder="1" applyProtection="1"/>
    <xf numFmtId="164" fontId="3" fillId="6" borderId="32" xfId="1" applyNumberFormat="1" applyFont="1" applyFill="1" applyBorder="1" applyProtection="1"/>
    <xf numFmtId="0" fontId="3" fillId="3" borderId="15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0" fontId="3" fillId="3" borderId="28" xfId="0" applyFont="1" applyFill="1" applyBorder="1" applyAlignment="1" applyProtection="1">
      <alignment horizontal="center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9" fontId="3" fillId="6" borderId="33" xfId="2" applyFont="1" applyFill="1" applyBorder="1" applyAlignment="1" applyProtection="1">
      <alignment horizontal="right"/>
    </xf>
    <xf numFmtId="9" fontId="3" fillId="2" borderId="10" xfId="2" applyFont="1" applyFill="1" applyBorder="1" applyAlignment="1" applyProtection="1">
      <alignment horizontal="right"/>
    </xf>
    <xf numFmtId="9" fontId="5" fillId="4" borderId="27" xfId="2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5" fontId="3" fillId="7" borderId="14" xfId="2" applyNumberFormat="1" applyFont="1" applyFill="1" applyBorder="1" applyAlignment="1" applyProtection="1">
      <alignment horizontal="right"/>
    </xf>
    <xf numFmtId="165" fontId="3" fillId="7" borderId="20" xfId="2" applyNumberFormat="1" applyFont="1" applyFill="1" applyBorder="1" applyAlignment="1" applyProtection="1">
      <alignment horizontal="right"/>
    </xf>
    <xf numFmtId="165" fontId="3" fillId="7" borderId="17" xfId="2" applyNumberFormat="1" applyFont="1" applyFill="1" applyBorder="1" applyAlignment="1" applyProtection="1">
      <alignment horizontal="right"/>
    </xf>
    <xf numFmtId="165" fontId="3" fillId="7" borderId="13" xfId="2" applyNumberFormat="1" applyFont="1" applyFill="1" applyBorder="1" applyAlignment="1" applyProtection="1">
      <alignment horizontal="right"/>
    </xf>
    <xf numFmtId="0" fontId="4" fillId="5" borderId="3" xfId="0" applyFont="1" applyFill="1" applyBorder="1" applyAlignment="1" applyProtection="1">
      <alignment vertical="center"/>
      <protection locked="0"/>
    </xf>
    <xf numFmtId="14" fontId="3" fillId="5" borderId="3" xfId="0" applyNumberFormat="1" applyFont="1" applyFill="1" applyBorder="1" applyAlignment="1" applyProtection="1">
      <alignment horizontal="left" vertical="center"/>
      <protection locked="0"/>
    </xf>
    <xf numFmtId="14" fontId="3" fillId="5" borderId="5" xfId="0" applyNumberFormat="1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27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6" borderId="1" xfId="0" applyFont="1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6" borderId="31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164" fontId="3" fillId="2" borderId="10" xfId="1" applyNumberFormat="1" applyFont="1" applyFill="1" applyBorder="1" applyProtection="1">
      <protection locked="0"/>
    </xf>
    <xf numFmtId="0" fontId="3" fillId="0" borderId="12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22" xfId="0" applyFont="1" applyFill="1" applyBorder="1" applyProtection="1">
      <protection locked="0"/>
    </xf>
    <xf numFmtId="0" fontId="3" fillId="0" borderId="20" xfId="0" applyFont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4" borderId="18" xfId="0" applyFont="1" applyFill="1" applyBorder="1" applyProtection="1">
      <protection locked="0"/>
    </xf>
    <xf numFmtId="0" fontId="5" fillId="4" borderId="30" xfId="0" applyFont="1" applyFill="1" applyBorder="1" applyProtection="1">
      <protection locked="0"/>
    </xf>
    <xf numFmtId="0" fontId="5" fillId="4" borderId="29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5" fillId="4" borderId="27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24" xfId="0" applyFont="1" applyBorder="1" applyProtection="1">
      <protection locked="0"/>
    </xf>
    <xf numFmtId="164" fontId="5" fillId="4" borderId="29" xfId="1" applyNumberFormat="1" applyFont="1" applyFill="1" applyBorder="1" applyProtection="1"/>
    <xf numFmtId="9" fontId="5" fillId="4" borderId="29" xfId="2" applyFont="1" applyFill="1" applyBorder="1" applyAlignment="1" applyProtection="1">
      <alignment horizontal="right"/>
    </xf>
    <xf numFmtId="0" fontId="3" fillId="0" borderId="0" xfId="3" applyFont="1" applyProtection="1">
      <protection locked="0"/>
    </xf>
    <xf numFmtId="0" fontId="3" fillId="0" borderId="0" xfId="3" applyFont="1" applyProtection="1">
      <protection locked="0"/>
    </xf>
    <xf numFmtId="0" fontId="3" fillId="0" borderId="0" xfId="3" applyFont="1" applyProtection="1">
      <protection locked="0"/>
    </xf>
    <xf numFmtId="0" fontId="3" fillId="0" borderId="0" xfId="3" applyFont="1" applyProtection="1">
      <protection locked="0"/>
    </xf>
    <xf numFmtId="0" fontId="4" fillId="8" borderId="0" xfId="0" applyFont="1" applyFill="1" applyProtection="1">
      <protection locked="0"/>
    </xf>
    <xf numFmtId="0" fontId="3" fillId="8" borderId="0" xfId="0" applyFont="1" applyFill="1" applyProtection="1"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7" borderId="16" xfId="0" applyFont="1" applyFill="1" applyBorder="1" applyProtection="1">
      <protection locked="0"/>
    </xf>
    <xf numFmtId="0" fontId="2" fillId="7" borderId="0" xfId="0" applyFont="1" applyFill="1" applyAlignment="1" applyProtection="1">
      <alignment horizontal="right"/>
      <protection locked="0"/>
    </xf>
    <xf numFmtId="14" fontId="3" fillId="7" borderId="0" xfId="0" applyNumberFormat="1" applyFont="1" applyFill="1" applyAlignment="1" applyProtection="1">
      <alignment horizontal="left" vertical="center"/>
      <protection locked="0"/>
    </xf>
    <xf numFmtId="14" fontId="3" fillId="7" borderId="0" xfId="0" applyNumberFormat="1" applyFont="1" applyFill="1" applyAlignment="1" applyProtection="1">
      <alignment horizontal="center" vertical="center"/>
      <protection locked="0"/>
    </xf>
    <xf numFmtId="14" fontId="8" fillId="7" borderId="0" xfId="0" applyNumberFormat="1" applyFont="1" applyFill="1" applyAlignment="1" applyProtection="1">
      <alignment horizontal="right" vertical="center"/>
      <protection locked="0"/>
    </xf>
    <xf numFmtId="14" fontId="4" fillId="7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4" fontId="3" fillId="5" borderId="35" xfId="0" applyNumberFormat="1" applyFont="1" applyFill="1" applyBorder="1" applyAlignment="1" applyProtection="1">
      <alignment horizontal="center" vertical="center"/>
      <protection locked="0"/>
    </xf>
    <xf numFmtId="14" fontId="3" fillId="5" borderId="4" xfId="0" applyNumberFormat="1" applyFont="1" applyFill="1" applyBorder="1" applyAlignment="1" applyProtection="1">
      <alignment horizontal="center" vertical="center"/>
      <protection locked="0"/>
    </xf>
    <xf numFmtId="14" fontId="3" fillId="5" borderId="36" xfId="0" applyNumberFormat="1" applyFont="1" applyFill="1" applyBorder="1" applyAlignment="1" applyProtection="1">
      <alignment horizontal="center" vertical="center"/>
      <protection locked="0"/>
    </xf>
    <xf numFmtId="14" fontId="3" fillId="5" borderId="18" xfId="0" applyNumberFormat="1" applyFont="1" applyFill="1" applyBorder="1" applyAlignment="1" applyProtection="1">
      <alignment horizontal="center" vertical="center"/>
      <protection locked="0"/>
    </xf>
    <xf numFmtId="14" fontId="3" fillId="5" borderId="34" xfId="0" applyNumberFormat="1" applyFont="1" applyFill="1" applyBorder="1" applyAlignment="1" applyProtection="1">
      <alignment horizontal="center" vertical="center"/>
      <protection locked="0"/>
    </xf>
    <xf numFmtId="14" fontId="3" fillId="5" borderId="30" xfId="0" applyNumberFormat="1" applyFont="1" applyFill="1" applyBorder="1" applyAlignment="1" applyProtection="1">
      <alignment horizontal="center" vertical="center"/>
      <protection locked="0"/>
    </xf>
  </cellXfs>
  <cellStyles count="6">
    <cellStyle name="Komma" xfId="1" builtinId="3"/>
    <cellStyle name="Komma 2" xfId="4" xr:uid="{00000000-0005-0000-0000-000001000000}"/>
    <cellStyle name="Prozent" xfId="2" builtinId="5"/>
    <cellStyle name="Prozent 2" xfId="5" xr:uid="{00000000-0005-0000-0000-000003000000}"/>
    <cellStyle name="Standard" xfId="0" builtinId="0"/>
    <cellStyle name="Standard 2" xfId="3" xr:uid="{00000000-0005-0000-0000-000005000000}"/>
  </cellStyles>
  <dxfs count="0"/>
  <tableStyles count="0" defaultTableStyle="TableStyleMedium2" defaultPivotStyle="PivotStyleLight16"/>
  <colors>
    <mruColors>
      <color rgb="FFCCCCFF"/>
      <color rgb="FFCC99FF"/>
      <color rgb="FFFFFF99"/>
      <color rgb="FF96DC96"/>
      <color rgb="FF80C880"/>
      <color rgb="FF60B460"/>
      <color rgb="FF75F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Ruler="0" showWhiteSpace="0" zoomScaleNormal="100" zoomScaleSheetLayoutView="83" workbookViewId="0">
      <selection activeCell="J55" sqref="J55:J59"/>
    </sheetView>
  </sheetViews>
  <sheetFormatPr baseColWidth="10" defaultColWidth="10.25" defaultRowHeight="13.15" customHeight="1" x14ac:dyDescent="0.25"/>
  <cols>
    <col min="1" max="1" width="5.25" style="35" customWidth="1"/>
    <col min="2" max="2" width="32.5" style="35" customWidth="1"/>
    <col min="3" max="3" width="13.75" style="35" customWidth="1"/>
    <col min="4" max="5" width="8.75" style="35" customWidth="1"/>
    <col min="6" max="6" width="4.75" style="52" customWidth="1"/>
    <col min="7" max="7" width="1.75" style="35" customWidth="1"/>
    <col min="8" max="8" width="4.25" style="53" customWidth="1"/>
    <col min="9" max="16384" width="10.25" style="35"/>
  </cols>
  <sheetData>
    <row r="1" spans="1:14" s="33" customFormat="1" ht="18" customHeight="1" x14ac:dyDescent="0.25">
      <c r="A1" s="85" t="s">
        <v>135</v>
      </c>
      <c r="B1" s="89"/>
      <c r="C1" s="90"/>
      <c r="D1" s="90"/>
      <c r="E1" s="90"/>
      <c r="F1" s="91"/>
      <c r="G1" s="90"/>
      <c r="H1" s="92"/>
      <c r="J1" s="35" t="s">
        <v>82</v>
      </c>
    </row>
    <row r="2" spans="1:14" ht="13.15" customHeight="1" x14ac:dyDescent="0.25">
      <c r="A2" s="34" t="s">
        <v>0</v>
      </c>
      <c r="B2" s="23" t="s">
        <v>64</v>
      </c>
      <c r="C2" s="34" t="s">
        <v>1</v>
      </c>
      <c r="D2" s="25">
        <v>45292</v>
      </c>
      <c r="E2" s="28"/>
      <c r="F2" s="29"/>
      <c r="G2" s="31"/>
      <c r="H2" s="32"/>
      <c r="J2" s="35" t="s">
        <v>96</v>
      </c>
    </row>
    <row r="3" spans="1:14" ht="13.15" customHeight="1" x14ac:dyDescent="0.25">
      <c r="A3" s="34" t="s">
        <v>56</v>
      </c>
      <c r="B3" s="24"/>
      <c r="C3" s="34" t="s">
        <v>57</v>
      </c>
      <c r="D3" s="93"/>
      <c r="E3" s="94"/>
      <c r="F3" s="95"/>
      <c r="G3" s="31"/>
      <c r="H3" s="32"/>
      <c r="J3" s="35" t="s">
        <v>87</v>
      </c>
    </row>
    <row r="4" spans="1:14" ht="13.15" customHeight="1" x14ac:dyDescent="0.25">
      <c r="A4" s="34" t="s">
        <v>62</v>
      </c>
      <c r="B4" s="24" t="s">
        <v>133</v>
      </c>
      <c r="C4" s="34"/>
      <c r="D4" s="96"/>
      <c r="E4" s="97"/>
      <c r="F4" s="98"/>
      <c r="G4" s="31"/>
      <c r="H4" s="32"/>
    </row>
    <row r="5" spans="1:14" ht="13.15" customHeight="1" thickBot="1" x14ac:dyDescent="0.3">
      <c r="A5" s="80"/>
      <c r="B5" s="81"/>
      <c r="C5" s="80"/>
      <c r="D5" s="83" t="s">
        <v>112</v>
      </c>
      <c r="E5" s="84" t="s">
        <v>110</v>
      </c>
      <c r="F5" s="82"/>
      <c r="G5" s="77"/>
      <c r="H5" s="78"/>
    </row>
    <row r="6" spans="1:14" ht="13.15" customHeight="1" thickBot="1" x14ac:dyDescent="0.3">
      <c r="A6" s="37"/>
      <c r="B6" s="38" t="s">
        <v>2</v>
      </c>
      <c r="C6" s="39"/>
      <c r="D6" s="8">
        <f>SUM(D7,D9,D16,D31,D36,D40,D45,D50)</f>
        <v>0</v>
      </c>
      <c r="E6" s="8">
        <f>SUM(E7,E9,E16,E31,E36,E40,E45,E50)</f>
        <v>0</v>
      </c>
      <c r="F6" s="15">
        <v>1</v>
      </c>
      <c r="H6" s="36" t="s">
        <v>3</v>
      </c>
      <c r="J6" s="73" t="s">
        <v>77</v>
      </c>
      <c r="K6" s="74"/>
      <c r="L6" s="74"/>
      <c r="M6" s="74"/>
      <c r="N6" s="74"/>
    </row>
    <row r="7" spans="1:14" ht="13.15" customHeight="1" x14ac:dyDescent="0.25">
      <c r="A7" s="40">
        <v>1</v>
      </c>
      <c r="B7" s="41" t="s">
        <v>29</v>
      </c>
      <c r="C7" s="42"/>
      <c r="D7" s="1">
        <f>SUM(D8:D8)</f>
        <v>0</v>
      </c>
      <c r="E7" s="1">
        <f>E8</f>
        <v>0</v>
      </c>
      <c r="F7" s="16">
        <f t="shared" ref="F7:F15" si="0">IF($E$6&gt;0,E7/$E$6,0)</f>
        <v>0</v>
      </c>
      <c r="H7" s="30"/>
      <c r="J7" s="74" t="s">
        <v>78</v>
      </c>
      <c r="K7" s="74"/>
      <c r="L7" s="74"/>
      <c r="M7" s="74"/>
      <c r="N7" s="74"/>
    </row>
    <row r="8" spans="1:14" ht="13.15" customHeight="1" thickBot="1" x14ac:dyDescent="0.3">
      <c r="A8" s="45">
        <v>120</v>
      </c>
      <c r="B8" s="46" t="s">
        <v>4</v>
      </c>
      <c r="C8" s="4"/>
      <c r="D8" s="26"/>
      <c r="E8" s="5"/>
      <c r="F8" s="20">
        <f t="shared" si="0"/>
        <v>0</v>
      </c>
      <c r="H8" s="75"/>
      <c r="J8" s="74" t="s">
        <v>79</v>
      </c>
      <c r="K8" s="74"/>
      <c r="L8" s="74"/>
      <c r="M8" s="74"/>
      <c r="N8" s="74"/>
    </row>
    <row r="9" spans="1:14" ht="13.15" customHeight="1" x14ac:dyDescent="0.25">
      <c r="A9" s="40">
        <v>2</v>
      </c>
      <c r="B9" s="41" t="s">
        <v>31</v>
      </c>
      <c r="C9" s="42"/>
      <c r="D9" s="1">
        <f>SUM(D10:D15)</f>
        <v>0</v>
      </c>
      <c r="E9" s="1">
        <f>SUM(E10:E15)</f>
        <v>0</v>
      </c>
      <c r="F9" s="16">
        <f t="shared" si="0"/>
        <v>0</v>
      </c>
      <c r="H9" s="30"/>
      <c r="J9" s="74" t="s">
        <v>80</v>
      </c>
      <c r="K9" s="74"/>
      <c r="L9" s="74"/>
      <c r="M9" s="74"/>
      <c r="N9" s="74"/>
    </row>
    <row r="10" spans="1:14" ht="13.15" customHeight="1" x14ac:dyDescent="0.25">
      <c r="A10" s="47">
        <v>202</v>
      </c>
      <c r="B10" s="48" t="s">
        <v>5</v>
      </c>
      <c r="C10" s="2"/>
      <c r="D10" s="27"/>
      <c r="E10" s="3"/>
      <c r="F10" s="19">
        <f t="shared" si="0"/>
        <v>0</v>
      </c>
      <c r="H10" s="10"/>
      <c r="J10" s="74" t="s">
        <v>81</v>
      </c>
      <c r="K10" s="74"/>
      <c r="L10" s="74"/>
      <c r="M10" s="74"/>
      <c r="N10" s="74"/>
    </row>
    <row r="11" spans="1:14" ht="13.15" customHeight="1" x14ac:dyDescent="0.25">
      <c r="A11" s="47">
        <v>203</v>
      </c>
      <c r="B11" s="48" t="s">
        <v>6</v>
      </c>
      <c r="C11" s="2"/>
      <c r="D11" s="27"/>
      <c r="E11" s="3"/>
      <c r="F11" s="19">
        <f t="shared" si="0"/>
        <v>0</v>
      </c>
      <c r="H11" s="10"/>
    </row>
    <row r="12" spans="1:14" ht="13.15" customHeight="1" x14ac:dyDescent="0.25">
      <c r="A12" s="79">
        <v>251</v>
      </c>
      <c r="B12" s="48" t="s">
        <v>137</v>
      </c>
      <c r="C12" s="2"/>
      <c r="D12" s="27"/>
      <c r="E12" s="3"/>
      <c r="F12" s="19">
        <f t="shared" si="0"/>
        <v>0</v>
      </c>
      <c r="H12" s="10"/>
      <c r="J12" s="35" t="s">
        <v>138</v>
      </c>
    </row>
    <row r="13" spans="1:14" ht="13.15" customHeight="1" x14ac:dyDescent="0.25">
      <c r="A13" s="79">
        <v>252</v>
      </c>
      <c r="B13" s="48" t="s">
        <v>125</v>
      </c>
      <c r="C13" s="2"/>
      <c r="D13" s="27"/>
      <c r="E13" s="3"/>
      <c r="F13" s="19">
        <f t="shared" si="0"/>
        <v>0</v>
      </c>
      <c r="H13" s="13"/>
      <c r="J13" s="35" t="s">
        <v>138</v>
      </c>
    </row>
    <row r="14" spans="1:14" ht="13.15" customHeight="1" x14ac:dyDescent="0.25">
      <c r="A14" s="79">
        <v>253</v>
      </c>
      <c r="B14" s="48" t="s">
        <v>126</v>
      </c>
      <c r="C14" s="2"/>
      <c r="D14" s="27"/>
      <c r="E14" s="3"/>
      <c r="F14" s="19">
        <f t="shared" si="0"/>
        <v>0</v>
      </c>
      <c r="H14" s="13"/>
      <c r="J14" s="35" t="s">
        <v>138</v>
      </c>
    </row>
    <row r="15" spans="1:14" ht="13.15" customHeight="1" thickBot="1" x14ac:dyDescent="0.3">
      <c r="A15" s="79">
        <v>254</v>
      </c>
      <c r="B15" s="48" t="s">
        <v>109</v>
      </c>
      <c r="C15" s="2"/>
      <c r="D15" s="27"/>
      <c r="E15" s="3"/>
      <c r="F15" s="19">
        <f t="shared" si="0"/>
        <v>0</v>
      </c>
      <c r="H15" s="11"/>
      <c r="J15" s="35" t="s">
        <v>138</v>
      </c>
    </row>
    <row r="16" spans="1:14" ht="13.15" customHeight="1" x14ac:dyDescent="0.25">
      <c r="A16" s="40">
        <v>3</v>
      </c>
      <c r="B16" s="41" t="s">
        <v>30</v>
      </c>
      <c r="C16" s="42"/>
      <c r="D16" s="1">
        <f>SUM(D17:D30)</f>
        <v>0</v>
      </c>
      <c r="E16" s="1">
        <f>SUM(E17:E30)</f>
        <v>0</v>
      </c>
      <c r="F16" s="16">
        <f t="shared" ref="F16:F43" si="1">IF($E$6&gt;0,E16/$E$6,0)</f>
        <v>0</v>
      </c>
      <c r="H16" s="30"/>
    </row>
    <row r="17" spans="1:10" ht="13.15" customHeight="1" x14ac:dyDescent="0.25">
      <c r="A17" s="47">
        <v>301</v>
      </c>
      <c r="B17" s="44" t="s">
        <v>68</v>
      </c>
      <c r="C17" s="2"/>
      <c r="D17" s="27"/>
      <c r="E17" s="3"/>
      <c r="F17" s="19">
        <f t="shared" si="1"/>
        <v>0</v>
      </c>
      <c r="H17" s="9"/>
    </row>
    <row r="18" spans="1:10" ht="13.15" customHeight="1" x14ac:dyDescent="0.25">
      <c r="A18" s="47">
        <v>305</v>
      </c>
      <c r="B18" s="44" t="s">
        <v>69</v>
      </c>
      <c r="C18" s="2"/>
      <c r="D18" s="27"/>
      <c r="E18" s="3"/>
      <c r="F18" s="19">
        <f t="shared" si="1"/>
        <v>0</v>
      </c>
      <c r="H18" s="10"/>
    </row>
    <row r="19" spans="1:10" ht="13.15" customHeight="1" x14ac:dyDescent="0.25">
      <c r="A19" s="47">
        <v>306</v>
      </c>
      <c r="B19" s="44" t="s">
        <v>123</v>
      </c>
      <c r="C19" s="2"/>
      <c r="D19" s="27"/>
      <c r="E19" s="3"/>
      <c r="F19" s="19">
        <f t="shared" si="1"/>
        <v>0</v>
      </c>
      <c r="H19" s="10"/>
    </row>
    <row r="20" spans="1:10" ht="13.15" customHeight="1" x14ac:dyDescent="0.25">
      <c r="A20" s="47">
        <v>307</v>
      </c>
      <c r="B20" s="44" t="s">
        <v>70</v>
      </c>
      <c r="C20" s="2"/>
      <c r="D20" s="27"/>
      <c r="E20" s="3"/>
      <c r="F20" s="19">
        <f t="shared" si="1"/>
        <v>0</v>
      </c>
      <c r="H20" s="10"/>
    </row>
    <row r="21" spans="1:10" ht="13.15" customHeight="1" x14ac:dyDescent="0.25">
      <c r="A21" s="47">
        <v>316</v>
      </c>
      <c r="B21" s="44" t="s">
        <v>7</v>
      </c>
      <c r="C21" s="2"/>
      <c r="D21" s="27"/>
      <c r="E21" s="3"/>
      <c r="F21" s="19">
        <f t="shared" si="1"/>
        <v>0</v>
      </c>
      <c r="H21" s="10"/>
    </row>
    <row r="22" spans="1:10" ht="13.15" customHeight="1" x14ac:dyDescent="0.25">
      <c r="A22" s="47">
        <v>317</v>
      </c>
      <c r="B22" s="44" t="s">
        <v>67</v>
      </c>
      <c r="C22" s="2"/>
      <c r="D22" s="27"/>
      <c r="E22" s="3"/>
      <c r="F22" s="19">
        <f t="shared" si="1"/>
        <v>0</v>
      </c>
      <c r="H22" s="10"/>
      <c r="J22" s="51"/>
    </row>
    <row r="23" spans="1:10" ht="13.15" customHeight="1" x14ac:dyDescent="0.25">
      <c r="A23" s="47">
        <v>318</v>
      </c>
      <c r="B23" s="44" t="s">
        <v>139</v>
      </c>
      <c r="C23" s="2"/>
      <c r="D23" s="27"/>
      <c r="E23" s="3"/>
      <c r="F23" s="22">
        <f t="shared" si="1"/>
        <v>0</v>
      </c>
      <c r="H23" s="10"/>
    </row>
    <row r="24" spans="1:10" ht="13.15" customHeight="1" x14ac:dyDescent="0.25">
      <c r="A24" s="47">
        <v>331</v>
      </c>
      <c r="B24" s="44" t="s">
        <v>65</v>
      </c>
      <c r="C24" s="2"/>
      <c r="D24" s="27"/>
      <c r="E24" s="3"/>
      <c r="F24" s="19">
        <f t="shared" si="1"/>
        <v>0</v>
      </c>
      <c r="H24" s="10"/>
    </row>
    <row r="25" spans="1:10" ht="13.15" customHeight="1" x14ac:dyDescent="0.25">
      <c r="A25" s="47">
        <v>341</v>
      </c>
      <c r="B25" s="44" t="s">
        <v>8</v>
      </c>
      <c r="C25" s="2"/>
      <c r="D25" s="27"/>
      <c r="E25" s="3"/>
      <c r="F25" s="19">
        <f t="shared" si="1"/>
        <v>0</v>
      </c>
      <c r="H25" s="10"/>
    </row>
    <row r="26" spans="1:10" ht="13.15" customHeight="1" x14ac:dyDescent="0.25">
      <c r="A26" s="47">
        <v>350</v>
      </c>
      <c r="B26" s="44" t="s">
        <v>9</v>
      </c>
      <c r="C26" s="2"/>
      <c r="D26" s="27"/>
      <c r="E26" s="3"/>
      <c r="F26" s="19">
        <f t="shared" si="1"/>
        <v>0</v>
      </c>
      <c r="H26" s="10"/>
    </row>
    <row r="27" spans="1:10" ht="13.15" customHeight="1" x14ac:dyDescent="0.25">
      <c r="A27" s="47">
        <v>360</v>
      </c>
      <c r="B27" s="44" t="s">
        <v>10</v>
      </c>
      <c r="C27" s="2"/>
      <c r="D27" s="27"/>
      <c r="E27" s="3"/>
      <c r="F27" s="19">
        <f t="shared" si="1"/>
        <v>0</v>
      </c>
      <c r="H27" s="10"/>
    </row>
    <row r="28" spans="1:10" ht="13.15" customHeight="1" x14ac:dyDescent="0.25">
      <c r="A28" s="47">
        <v>370</v>
      </c>
      <c r="B28" s="44" t="s">
        <v>11</v>
      </c>
      <c r="C28" s="2"/>
      <c r="D28" s="27"/>
      <c r="E28" s="3"/>
      <c r="F28" s="19">
        <f t="shared" si="1"/>
        <v>0</v>
      </c>
      <c r="H28" s="10"/>
    </row>
    <row r="29" spans="1:10" ht="13.15" customHeight="1" x14ac:dyDescent="0.25">
      <c r="A29" s="47">
        <v>380</v>
      </c>
      <c r="B29" s="44" t="s">
        <v>12</v>
      </c>
      <c r="C29" s="2"/>
      <c r="D29" s="27"/>
      <c r="E29" s="3"/>
      <c r="F29" s="19">
        <f t="shared" si="1"/>
        <v>0</v>
      </c>
      <c r="H29" s="10"/>
      <c r="J29" s="35" t="s">
        <v>97</v>
      </c>
    </row>
    <row r="30" spans="1:10" ht="13.15" customHeight="1" thickBot="1" x14ac:dyDescent="0.3">
      <c r="A30" s="49">
        <v>390</v>
      </c>
      <c r="B30" s="46" t="s">
        <v>13</v>
      </c>
      <c r="C30" s="4"/>
      <c r="D30" s="26"/>
      <c r="E30" s="5"/>
      <c r="F30" s="20">
        <f t="shared" si="1"/>
        <v>0</v>
      </c>
      <c r="H30" s="11"/>
      <c r="J30" s="35" t="s">
        <v>97</v>
      </c>
    </row>
    <row r="31" spans="1:10" ht="13.15" customHeight="1" x14ac:dyDescent="0.25">
      <c r="A31" s="40">
        <v>4</v>
      </c>
      <c r="B31" s="41" t="s">
        <v>14</v>
      </c>
      <c r="C31" s="42"/>
      <c r="D31" s="1">
        <f>SUM(D32:D35)</f>
        <v>0</v>
      </c>
      <c r="E31" s="1">
        <f>SUM(E32:E35)</f>
        <v>0</v>
      </c>
      <c r="F31" s="16">
        <f t="shared" si="1"/>
        <v>0</v>
      </c>
      <c r="H31" s="30"/>
    </row>
    <row r="32" spans="1:10" ht="13.15" customHeight="1" x14ac:dyDescent="0.25">
      <c r="A32" s="47">
        <v>410</v>
      </c>
      <c r="B32" s="44" t="s">
        <v>140</v>
      </c>
      <c r="C32" s="2"/>
      <c r="D32" s="27"/>
      <c r="E32" s="3"/>
      <c r="F32" s="19">
        <f t="shared" si="1"/>
        <v>0</v>
      </c>
      <c r="H32" s="9"/>
    </row>
    <row r="33" spans="1:10" ht="13.15" customHeight="1" x14ac:dyDescent="0.25">
      <c r="A33" s="47">
        <v>415</v>
      </c>
      <c r="B33" s="48" t="s">
        <v>55</v>
      </c>
      <c r="C33" s="2"/>
      <c r="D33" s="27"/>
      <c r="E33" s="3"/>
      <c r="F33" s="19">
        <f t="shared" si="1"/>
        <v>0</v>
      </c>
      <c r="H33" s="10"/>
    </row>
    <row r="34" spans="1:10" ht="13.15" customHeight="1" x14ac:dyDescent="0.25">
      <c r="A34" s="47">
        <v>440</v>
      </c>
      <c r="B34" s="48" t="s">
        <v>15</v>
      </c>
      <c r="C34" s="2"/>
      <c r="D34" s="27"/>
      <c r="E34" s="3"/>
      <c r="F34" s="19">
        <f t="shared" si="1"/>
        <v>0</v>
      </c>
      <c r="H34" s="10"/>
    </row>
    <row r="35" spans="1:10" ht="13.15" customHeight="1" thickBot="1" x14ac:dyDescent="0.3">
      <c r="A35" s="47">
        <v>460</v>
      </c>
      <c r="B35" s="48" t="s">
        <v>16</v>
      </c>
      <c r="C35" s="2"/>
      <c r="D35" s="27"/>
      <c r="E35" s="3"/>
      <c r="F35" s="19">
        <f t="shared" si="1"/>
        <v>0</v>
      </c>
      <c r="H35" s="11"/>
    </row>
    <row r="36" spans="1:10" ht="13.15" customHeight="1" x14ac:dyDescent="0.25">
      <c r="A36" s="40">
        <v>5</v>
      </c>
      <c r="B36" s="54" t="s">
        <v>32</v>
      </c>
      <c r="C36" s="42"/>
      <c r="D36" s="1">
        <f>SUM(D37:D39)</f>
        <v>0</v>
      </c>
      <c r="E36" s="1">
        <f>SUM(E37:E39)</f>
        <v>0</v>
      </c>
      <c r="F36" s="16">
        <f t="shared" si="1"/>
        <v>0</v>
      </c>
      <c r="H36" s="30"/>
    </row>
    <row r="37" spans="1:10" ht="13.15" customHeight="1" x14ac:dyDescent="0.25">
      <c r="A37" s="47">
        <v>510</v>
      </c>
      <c r="B37" s="48" t="s">
        <v>33</v>
      </c>
      <c r="C37" s="2"/>
      <c r="D37" s="27"/>
      <c r="E37" s="3"/>
      <c r="F37" s="19">
        <f t="shared" si="1"/>
        <v>0</v>
      </c>
      <c r="H37" s="9"/>
      <c r="J37" s="35" t="s">
        <v>85</v>
      </c>
    </row>
    <row r="38" spans="1:10" ht="13.15" customHeight="1" x14ac:dyDescent="0.25">
      <c r="A38" s="47">
        <v>560</v>
      </c>
      <c r="B38" s="48" t="s">
        <v>34</v>
      </c>
      <c r="C38" s="2"/>
      <c r="D38" s="27"/>
      <c r="E38" s="3"/>
      <c r="F38" s="19">
        <f t="shared" si="1"/>
        <v>0</v>
      </c>
      <c r="H38" s="10"/>
      <c r="J38" s="35" t="s">
        <v>97</v>
      </c>
    </row>
    <row r="39" spans="1:10" ht="13.15" customHeight="1" thickBot="1" x14ac:dyDescent="0.3">
      <c r="A39" s="45">
        <v>590</v>
      </c>
      <c r="B39" s="55" t="s">
        <v>98</v>
      </c>
      <c r="C39" s="4"/>
      <c r="D39" s="26"/>
      <c r="E39" s="5"/>
      <c r="F39" s="20">
        <f t="shared" si="1"/>
        <v>0</v>
      </c>
      <c r="H39" s="11"/>
      <c r="J39" s="35" t="s">
        <v>97</v>
      </c>
    </row>
    <row r="40" spans="1:10" ht="13.15" customHeight="1" x14ac:dyDescent="0.3">
      <c r="A40" s="56">
        <v>6</v>
      </c>
      <c r="B40" s="41" t="s">
        <v>99</v>
      </c>
      <c r="C40" s="42"/>
      <c r="D40" s="1">
        <f>SUM(D41:D44)</f>
        <v>0</v>
      </c>
      <c r="E40" s="1">
        <f>SUM(E41:E44)</f>
        <v>0</v>
      </c>
      <c r="F40" s="16">
        <f t="shared" si="1"/>
        <v>0</v>
      </c>
      <c r="H40" s="30"/>
      <c r="J40" s="35" t="s">
        <v>89</v>
      </c>
    </row>
    <row r="41" spans="1:10" ht="13.15" customHeight="1" x14ac:dyDescent="0.25">
      <c r="A41" s="57">
        <v>610</v>
      </c>
      <c r="B41" s="44" t="s">
        <v>131</v>
      </c>
      <c r="C41" s="2"/>
      <c r="D41" s="27"/>
      <c r="E41" s="3"/>
      <c r="F41" s="19">
        <f t="shared" si="1"/>
        <v>0</v>
      </c>
      <c r="H41" s="9"/>
    </row>
    <row r="42" spans="1:10" ht="13.15" customHeight="1" x14ac:dyDescent="0.25">
      <c r="A42" s="57">
        <v>630</v>
      </c>
      <c r="B42" s="44" t="s">
        <v>132</v>
      </c>
      <c r="C42" s="2"/>
      <c r="D42" s="27"/>
      <c r="E42" s="3"/>
      <c r="F42" s="19">
        <f t="shared" si="1"/>
        <v>0</v>
      </c>
      <c r="H42" s="10"/>
      <c r="J42" s="35" t="s">
        <v>94</v>
      </c>
    </row>
    <row r="43" spans="1:10" ht="13.15" customHeight="1" x14ac:dyDescent="0.25">
      <c r="A43" s="57">
        <v>640</v>
      </c>
      <c r="B43" s="44" t="s">
        <v>127</v>
      </c>
      <c r="C43" s="2"/>
      <c r="D43" s="27"/>
      <c r="E43" s="3"/>
      <c r="F43" s="19">
        <f t="shared" si="1"/>
        <v>0</v>
      </c>
      <c r="H43" s="10"/>
    </row>
    <row r="44" spans="1:10" ht="13.15" customHeight="1" thickBot="1" x14ac:dyDescent="0.3">
      <c r="A44" s="57">
        <v>650</v>
      </c>
      <c r="B44" s="44" t="s">
        <v>128</v>
      </c>
      <c r="C44" s="2"/>
      <c r="D44" s="27"/>
      <c r="E44" s="3"/>
      <c r="F44" s="19">
        <f t="shared" ref="F44:F60" si="2">IF($E$6&gt;0,E44/$E$6,0)</f>
        <v>0</v>
      </c>
      <c r="G44" s="33"/>
      <c r="H44" s="10"/>
      <c r="J44" s="35" t="s">
        <v>102</v>
      </c>
    </row>
    <row r="45" spans="1:10" ht="13.15" customHeight="1" x14ac:dyDescent="0.3">
      <c r="A45" s="40">
        <v>7</v>
      </c>
      <c r="B45" s="54" t="s">
        <v>129</v>
      </c>
      <c r="C45" s="42"/>
      <c r="D45" s="1">
        <f>SUM(D46:D49)</f>
        <v>0</v>
      </c>
      <c r="E45" s="1">
        <f>SUM(E46:E49)</f>
        <v>0</v>
      </c>
      <c r="F45" s="16">
        <f t="shared" si="2"/>
        <v>0</v>
      </c>
      <c r="H45" s="30"/>
      <c r="J45" s="35" t="s">
        <v>90</v>
      </c>
    </row>
    <row r="46" spans="1:10" ht="13.15" customHeight="1" x14ac:dyDescent="0.25">
      <c r="A46" s="47">
        <v>710</v>
      </c>
      <c r="B46" s="48" t="s">
        <v>36</v>
      </c>
      <c r="C46" s="2"/>
      <c r="D46" s="27"/>
      <c r="E46" s="3"/>
      <c r="F46" s="19">
        <f t="shared" si="2"/>
        <v>0</v>
      </c>
      <c r="H46" s="9"/>
    </row>
    <row r="47" spans="1:10" ht="13.15" customHeight="1" x14ac:dyDescent="0.25">
      <c r="A47" s="47">
        <v>720</v>
      </c>
      <c r="B47" s="48" t="s">
        <v>130</v>
      </c>
      <c r="C47" s="2"/>
      <c r="D47" s="27"/>
      <c r="E47" s="3"/>
      <c r="F47" s="19">
        <f t="shared" si="2"/>
        <v>0</v>
      </c>
      <c r="H47" s="12"/>
    </row>
    <row r="48" spans="1:10" ht="13.15" customHeight="1" x14ac:dyDescent="0.25">
      <c r="A48" s="47">
        <v>730</v>
      </c>
      <c r="B48" s="48" t="s">
        <v>17</v>
      </c>
      <c r="C48" s="2"/>
      <c r="D48" s="27"/>
      <c r="E48" s="3"/>
      <c r="F48" s="19">
        <f t="shared" si="2"/>
        <v>0</v>
      </c>
      <c r="G48" s="33"/>
      <c r="H48" s="10"/>
    </row>
    <row r="49" spans="1:11" ht="13.15" customHeight="1" thickBot="1" x14ac:dyDescent="0.3">
      <c r="A49" s="45">
        <v>740</v>
      </c>
      <c r="B49" s="55" t="s">
        <v>18</v>
      </c>
      <c r="C49" s="4"/>
      <c r="D49" s="26"/>
      <c r="E49" s="5"/>
      <c r="F49" s="20">
        <f t="shared" si="2"/>
        <v>0</v>
      </c>
      <c r="G49" s="33"/>
      <c r="H49" s="11"/>
    </row>
    <row r="50" spans="1:11" ht="13.15" customHeight="1" x14ac:dyDescent="0.25">
      <c r="A50" s="40">
        <v>8</v>
      </c>
      <c r="B50" s="41" t="s">
        <v>19</v>
      </c>
      <c r="C50" s="42"/>
      <c r="D50" s="43">
        <f>SUM(D51:D59)</f>
        <v>0</v>
      </c>
      <c r="E50" s="43">
        <f>SUM(E51:E59)</f>
        <v>0</v>
      </c>
      <c r="F50" s="16">
        <f t="shared" si="2"/>
        <v>0</v>
      </c>
      <c r="H50" s="30"/>
      <c r="J50" s="51"/>
    </row>
    <row r="51" spans="1:11" ht="13.15" customHeight="1" x14ac:dyDescent="0.25">
      <c r="A51" s="47">
        <v>801</v>
      </c>
      <c r="B51" s="44" t="s">
        <v>20</v>
      </c>
      <c r="C51" s="2"/>
      <c r="D51" s="27"/>
      <c r="E51" s="3"/>
      <c r="F51" s="19">
        <f t="shared" si="2"/>
        <v>0</v>
      </c>
      <c r="G51" s="33"/>
      <c r="H51" s="14"/>
      <c r="J51" s="35" t="s">
        <v>86</v>
      </c>
    </row>
    <row r="52" spans="1:11" ht="13.15" customHeight="1" x14ac:dyDescent="0.25">
      <c r="A52" s="47">
        <v>802</v>
      </c>
      <c r="B52" s="44" t="s">
        <v>21</v>
      </c>
      <c r="C52" s="2"/>
      <c r="D52" s="27"/>
      <c r="E52" s="3"/>
      <c r="F52" s="19">
        <f t="shared" si="2"/>
        <v>0</v>
      </c>
      <c r="G52" s="33"/>
      <c r="H52" s="13"/>
    </row>
    <row r="53" spans="1:11" ht="13.15" customHeight="1" x14ac:dyDescent="0.25">
      <c r="A53" s="47">
        <v>803</v>
      </c>
      <c r="B53" s="44" t="s">
        <v>22</v>
      </c>
      <c r="C53" s="2"/>
      <c r="D53" s="27"/>
      <c r="E53" s="3"/>
      <c r="F53" s="19">
        <f t="shared" si="2"/>
        <v>0</v>
      </c>
      <c r="G53" s="33"/>
      <c r="H53" s="13"/>
      <c r="I53" s="66"/>
      <c r="J53" s="33"/>
    </row>
    <row r="54" spans="1:11" ht="13.15" customHeight="1" x14ac:dyDescent="0.25">
      <c r="A54" s="47">
        <v>805</v>
      </c>
      <c r="B54" s="44" t="s">
        <v>23</v>
      </c>
      <c r="C54" s="2"/>
      <c r="D54" s="27"/>
      <c r="E54" s="3"/>
      <c r="F54" s="19">
        <f t="shared" si="2"/>
        <v>0</v>
      </c>
      <c r="G54" s="33"/>
      <c r="H54" s="13"/>
      <c r="I54" s="33"/>
    </row>
    <row r="55" spans="1:11" ht="13.15" customHeight="1" x14ac:dyDescent="0.25">
      <c r="A55" s="47">
        <v>820</v>
      </c>
      <c r="B55" s="48" t="s">
        <v>24</v>
      </c>
      <c r="C55" s="2"/>
      <c r="D55" s="27"/>
      <c r="E55" s="3"/>
      <c r="F55" s="19">
        <f t="shared" si="2"/>
        <v>0</v>
      </c>
      <c r="G55" s="33"/>
      <c r="H55" s="13"/>
      <c r="J55" s="35" t="s">
        <v>97</v>
      </c>
    </row>
    <row r="56" spans="1:11" ht="13.15" customHeight="1" x14ac:dyDescent="0.25">
      <c r="A56" s="47">
        <v>830</v>
      </c>
      <c r="B56" s="48" t="s">
        <v>25</v>
      </c>
      <c r="C56" s="2"/>
      <c r="D56" s="27"/>
      <c r="E56" s="3"/>
      <c r="F56" s="19">
        <f t="shared" si="2"/>
        <v>0</v>
      </c>
      <c r="G56" s="33"/>
      <c r="H56" s="10"/>
      <c r="J56" s="35" t="s">
        <v>97</v>
      </c>
    </row>
    <row r="57" spans="1:11" ht="13.15" customHeight="1" x14ac:dyDescent="0.25">
      <c r="A57" s="47">
        <v>850</v>
      </c>
      <c r="B57" s="48" t="s">
        <v>26</v>
      </c>
      <c r="C57" s="2"/>
      <c r="D57" s="27"/>
      <c r="E57" s="3"/>
      <c r="F57" s="19">
        <f t="shared" si="2"/>
        <v>0</v>
      </c>
      <c r="G57" s="33"/>
      <c r="H57" s="10"/>
      <c r="J57" s="35" t="s">
        <v>97</v>
      </c>
    </row>
    <row r="58" spans="1:11" ht="13.15" customHeight="1" x14ac:dyDescent="0.25">
      <c r="A58" s="47">
        <v>860</v>
      </c>
      <c r="B58" s="48" t="s">
        <v>27</v>
      </c>
      <c r="C58" s="2"/>
      <c r="D58" s="27"/>
      <c r="E58" s="3"/>
      <c r="F58" s="19">
        <f t="shared" si="2"/>
        <v>0</v>
      </c>
      <c r="G58" s="33"/>
      <c r="H58" s="10"/>
      <c r="J58" s="35" t="s">
        <v>97</v>
      </c>
    </row>
    <row r="59" spans="1:11" ht="13.15" customHeight="1" x14ac:dyDescent="0.25">
      <c r="A59" s="47">
        <v>890</v>
      </c>
      <c r="B59" s="44" t="s">
        <v>28</v>
      </c>
      <c r="C59" s="2"/>
      <c r="D59" s="27"/>
      <c r="E59" s="3"/>
      <c r="F59" s="19">
        <f t="shared" si="2"/>
        <v>0</v>
      </c>
      <c r="G59" s="64"/>
      <c r="H59" s="11"/>
      <c r="J59" s="33" t="s">
        <v>97</v>
      </c>
    </row>
    <row r="60" spans="1:11" ht="13.15" customHeight="1" x14ac:dyDescent="0.25">
      <c r="A60" s="61"/>
      <c r="B60" s="62" t="s">
        <v>35</v>
      </c>
      <c r="C60" s="63"/>
      <c r="D60" s="6">
        <f>SUMIF(G8:G59,"=1",D8:D59)</f>
        <v>0</v>
      </c>
      <c r="E60" s="6">
        <f>SUMIF(H8:H59,"=1",E8:E59)</f>
        <v>0</v>
      </c>
      <c r="F60" s="17">
        <f t="shared" si="2"/>
        <v>0</v>
      </c>
      <c r="G60" s="33"/>
      <c r="H60" s="30"/>
      <c r="I60" s="33"/>
      <c r="K60" s="33"/>
    </row>
    <row r="61" spans="1:11" ht="13.15" customHeight="1" x14ac:dyDescent="0.25">
      <c r="A61" s="50"/>
      <c r="F61" s="18"/>
      <c r="J61" s="33"/>
    </row>
  </sheetData>
  <sheetProtection formatCells="0" formatColumns="0" formatRows="0" insertColumns="0" insertRows="0"/>
  <mergeCells count="1">
    <mergeCell ref="D3:F4"/>
  </mergeCells>
  <pageMargins left="0.98425196850393704" right="0.43307086614173229" top="0.39370078740157483" bottom="0.39370078740157483" header="0.51181102362204722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tabSelected="1" showRuler="0" zoomScaleNormal="100" zoomScalePageLayoutView="98" workbookViewId="0">
      <selection activeCell="B23" sqref="B23"/>
    </sheetView>
  </sheetViews>
  <sheetFormatPr baseColWidth="10" defaultColWidth="10.25" defaultRowHeight="13.15" customHeight="1" x14ac:dyDescent="0.25"/>
  <cols>
    <col min="1" max="1" width="5.25" style="35" customWidth="1"/>
    <col min="2" max="2" width="32.5" style="35" customWidth="1"/>
    <col min="3" max="3" width="13.75" style="35" customWidth="1"/>
    <col min="4" max="5" width="8.75" style="35" customWidth="1"/>
    <col min="6" max="6" width="4.75" style="52" customWidth="1"/>
    <col min="7" max="7" width="1.75" style="35" customWidth="1"/>
    <col min="8" max="8" width="4.25" style="53" customWidth="1"/>
    <col min="9" max="16384" width="10.25" style="35"/>
  </cols>
  <sheetData>
    <row r="1" spans="1:13" s="76" customFormat="1" ht="17.25" customHeight="1" x14ac:dyDescent="0.25">
      <c r="A1" s="85" t="s">
        <v>136</v>
      </c>
      <c r="B1" s="86"/>
      <c r="C1" s="85"/>
      <c r="D1" s="85"/>
      <c r="E1" s="85"/>
      <c r="F1" s="87"/>
      <c r="G1" s="85"/>
      <c r="H1" s="88"/>
      <c r="J1" s="51" t="s">
        <v>71</v>
      </c>
    </row>
    <row r="2" spans="1:13" ht="13.15" customHeight="1" x14ac:dyDescent="0.25">
      <c r="A2" s="34" t="s">
        <v>37</v>
      </c>
      <c r="B2" s="23" t="s">
        <v>63</v>
      </c>
      <c r="C2" s="34" t="s">
        <v>38</v>
      </c>
      <c r="D2" s="25">
        <v>45292</v>
      </c>
      <c r="E2" s="28"/>
      <c r="F2" s="29"/>
      <c r="G2" s="31"/>
      <c r="H2" s="32"/>
      <c r="J2" s="35" t="s">
        <v>76</v>
      </c>
    </row>
    <row r="3" spans="1:13" ht="13.15" customHeight="1" x14ac:dyDescent="0.25">
      <c r="A3" s="34" t="s">
        <v>56</v>
      </c>
      <c r="B3" s="24"/>
      <c r="C3" s="34" t="s">
        <v>58</v>
      </c>
      <c r="D3" s="93"/>
      <c r="E3" s="94"/>
      <c r="F3" s="95"/>
      <c r="G3" s="31"/>
      <c r="H3" s="32"/>
      <c r="J3" s="35" t="s">
        <v>88</v>
      </c>
    </row>
    <row r="4" spans="1:13" ht="13.15" customHeight="1" x14ac:dyDescent="0.25">
      <c r="A4" s="34" t="s">
        <v>62</v>
      </c>
      <c r="B4" s="24" t="s">
        <v>134</v>
      </c>
      <c r="C4" s="34"/>
      <c r="D4" s="96"/>
      <c r="E4" s="97"/>
      <c r="F4" s="98"/>
      <c r="G4" s="31"/>
      <c r="H4" s="32"/>
    </row>
    <row r="5" spans="1:13" ht="13.15" customHeight="1" thickBot="1" x14ac:dyDescent="0.3">
      <c r="A5" s="80"/>
      <c r="B5" s="81"/>
      <c r="C5" s="80"/>
      <c r="D5" s="83" t="s">
        <v>111</v>
      </c>
      <c r="E5" s="84" t="s">
        <v>110</v>
      </c>
      <c r="F5" s="82"/>
      <c r="G5" s="77"/>
      <c r="H5" s="78"/>
    </row>
    <row r="6" spans="1:13" ht="13.15" customHeight="1" thickBot="1" x14ac:dyDescent="0.3">
      <c r="A6" s="37"/>
      <c r="B6" s="38" t="s">
        <v>39</v>
      </c>
      <c r="C6" s="39"/>
      <c r="D6" s="8">
        <f>SUM(D7,D9,D16,D31,D36,D40,D45,D50)</f>
        <v>0</v>
      </c>
      <c r="E6" s="8">
        <f>SUM(E7,E9,E16,E31,E36,E40,E45,E50)</f>
        <v>0</v>
      </c>
      <c r="F6" s="15">
        <v>1</v>
      </c>
      <c r="H6" s="36" t="s">
        <v>107</v>
      </c>
      <c r="J6" s="73" t="s">
        <v>72</v>
      </c>
      <c r="K6" s="74"/>
      <c r="L6" s="74"/>
      <c r="M6" s="74"/>
    </row>
    <row r="7" spans="1:13" ht="13.15" customHeight="1" x14ac:dyDescent="0.25">
      <c r="A7" s="40">
        <v>1</v>
      </c>
      <c r="B7" s="41" t="s">
        <v>29</v>
      </c>
      <c r="C7" s="42"/>
      <c r="D7" s="1">
        <f>SUM(D8:D8)</f>
        <v>0</v>
      </c>
      <c r="E7" s="1">
        <f>SUM(E8:E8)</f>
        <v>0</v>
      </c>
      <c r="F7" s="16">
        <f>IF($E$6&gt;0,E7/$E$6,0)</f>
        <v>0</v>
      </c>
      <c r="H7" s="30"/>
      <c r="J7" s="74" t="s">
        <v>73</v>
      </c>
      <c r="K7" s="74"/>
      <c r="L7" s="74"/>
      <c r="M7" s="74"/>
    </row>
    <row r="8" spans="1:13" ht="13.15" customHeight="1" thickBot="1" x14ac:dyDescent="0.3">
      <c r="A8" s="45">
        <v>120</v>
      </c>
      <c r="B8" s="46" t="s">
        <v>40</v>
      </c>
      <c r="C8" s="4"/>
      <c r="D8" s="26"/>
      <c r="E8" s="5"/>
      <c r="F8" s="20">
        <f>IF($E$6&gt;0,E8/$E$6,0)</f>
        <v>0</v>
      </c>
      <c r="H8" s="75"/>
      <c r="J8" s="74" t="s">
        <v>74</v>
      </c>
      <c r="K8" s="74"/>
      <c r="L8" s="74"/>
      <c r="M8" s="74"/>
    </row>
    <row r="9" spans="1:13" ht="13.15" customHeight="1" x14ac:dyDescent="0.25">
      <c r="A9" s="40">
        <v>2</v>
      </c>
      <c r="B9" s="41" t="s">
        <v>41</v>
      </c>
      <c r="C9" s="42"/>
      <c r="D9" s="1">
        <f>SUM(D10:D15)</f>
        <v>0</v>
      </c>
      <c r="E9" s="1">
        <f>SUM(E10:E15)</f>
        <v>0</v>
      </c>
      <c r="F9" s="16">
        <f>IF($E$6&gt;0,E9/$E$6,0)</f>
        <v>0</v>
      </c>
      <c r="H9" s="30"/>
      <c r="J9" s="74" t="s">
        <v>75</v>
      </c>
      <c r="K9" s="74"/>
      <c r="L9" s="74"/>
      <c r="M9" s="74"/>
    </row>
    <row r="10" spans="1:13" ht="13.15" customHeight="1" x14ac:dyDescent="0.25">
      <c r="A10" s="47">
        <v>202</v>
      </c>
      <c r="B10" s="48" t="s">
        <v>100</v>
      </c>
      <c r="C10" s="2"/>
      <c r="D10" s="27"/>
      <c r="E10" s="3"/>
      <c r="F10" s="19">
        <v>0</v>
      </c>
      <c r="H10" s="10"/>
    </row>
    <row r="11" spans="1:13" ht="13.15" customHeight="1" x14ac:dyDescent="0.25">
      <c r="A11" s="47">
        <v>203</v>
      </c>
      <c r="B11" s="48" t="s">
        <v>101</v>
      </c>
      <c r="C11" s="2"/>
      <c r="D11" s="27"/>
      <c r="E11" s="3"/>
      <c r="F11" s="19">
        <f t="shared" ref="F11:F15" si="0">IF($E$6&gt;0,E11/$E$6,0)</f>
        <v>0</v>
      </c>
      <c r="H11" s="10"/>
    </row>
    <row r="12" spans="1:13" ht="13.15" customHeight="1" x14ac:dyDescent="0.25">
      <c r="A12" s="79">
        <v>251</v>
      </c>
      <c r="B12" s="48" t="s">
        <v>142</v>
      </c>
      <c r="C12" s="2"/>
      <c r="D12" s="27"/>
      <c r="E12" s="3"/>
      <c r="F12" s="19">
        <f t="shared" si="0"/>
        <v>0</v>
      </c>
      <c r="H12" s="10"/>
      <c r="J12" s="35" t="s">
        <v>141</v>
      </c>
    </row>
    <row r="13" spans="1:13" ht="13.15" customHeight="1" x14ac:dyDescent="0.25">
      <c r="A13" s="79">
        <v>252</v>
      </c>
      <c r="B13" s="48" t="s">
        <v>122</v>
      </c>
      <c r="C13" s="2"/>
      <c r="D13" s="27"/>
      <c r="E13" s="3"/>
      <c r="F13" s="19">
        <f t="shared" si="0"/>
        <v>0</v>
      </c>
      <c r="H13" s="13"/>
      <c r="J13" s="35" t="s">
        <v>141</v>
      </c>
    </row>
    <row r="14" spans="1:13" ht="13.15" customHeight="1" x14ac:dyDescent="0.25">
      <c r="A14" s="79">
        <v>253</v>
      </c>
      <c r="B14" s="48" t="s">
        <v>121</v>
      </c>
      <c r="C14" s="2"/>
      <c r="D14" s="27"/>
      <c r="E14" s="3"/>
      <c r="F14" s="19">
        <f t="shared" si="0"/>
        <v>0</v>
      </c>
      <c r="H14" s="13"/>
      <c r="J14" s="35" t="s">
        <v>141</v>
      </c>
    </row>
    <row r="15" spans="1:13" ht="13.15" customHeight="1" thickBot="1" x14ac:dyDescent="0.3">
      <c r="A15" s="79">
        <v>254</v>
      </c>
      <c r="B15" s="48" t="s">
        <v>108</v>
      </c>
      <c r="C15" s="2"/>
      <c r="D15" s="27"/>
      <c r="E15" s="3"/>
      <c r="F15" s="19">
        <f t="shared" si="0"/>
        <v>0</v>
      </c>
      <c r="H15" s="11"/>
      <c r="J15" s="35" t="s">
        <v>141</v>
      </c>
    </row>
    <row r="16" spans="1:13" ht="13.15" customHeight="1" x14ac:dyDescent="0.25">
      <c r="A16" s="40">
        <v>3</v>
      </c>
      <c r="B16" s="41" t="s">
        <v>59</v>
      </c>
      <c r="C16" s="42"/>
      <c r="D16" s="1">
        <f>SUM(D17:D30)</f>
        <v>0</v>
      </c>
      <c r="E16" s="1">
        <f>SUM(E17:E30)</f>
        <v>0</v>
      </c>
      <c r="F16" s="16">
        <f>IF($E$6&gt;0,E16/$E$6,0)</f>
        <v>0</v>
      </c>
      <c r="H16" s="30"/>
    </row>
    <row r="17" spans="1:10" ht="13.15" customHeight="1" x14ac:dyDescent="0.25">
      <c r="A17" s="47">
        <v>301</v>
      </c>
      <c r="B17" s="44" t="s">
        <v>68</v>
      </c>
      <c r="C17" s="2"/>
      <c r="D17" s="27"/>
      <c r="E17" s="3"/>
      <c r="F17" s="22">
        <f t="shared" ref="F17:F30" si="1">IF($E$6&gt;0,E17/$E$6,0)</f>
        <v>0</v>
      </c>
      <c r="H17" s="9"/>
    </row>
    <row r="18" spans="1:10" ht="13.15" customHeight="1" x14ac:dyDescent="0.25">
      <c r="A18" s="47">
        <v>305</v>
      </c>
      <c r="B18" s="44" t="s">
        <v>124</v>
      </c>
      <c r="C18" s="2"/>
      <c r="D18" s="27"/>
      <c r="E18" s="3"/>
      <c r="F18" s="22">
        <f t="shared" si="1"/>
        <v>0</v>
      </c>
      <c r="H18" s="12"/>
    </row>
    <row r="19" spans="1:10" ht="13.15" customHeight="1" x14ac:dyDescent="0.25">
      <c r="A19" s="47">
        <v>306</v>
      </c>
      <c r="B19" s="44" t="s">
        <v>123</v>
      </c>
      <c r="C19" s="2"/>
      <c r="D19" s="27"/>
      <c r="E19" s="3"/>
      <c r="F19" s="22">
        <f t="shared" si="1"/>
        <v>0</v>
      </c>
      <c r="H19" s="10"/>
    </row>
    <row r="20" spans="1:10" ht="13.15" customHeight="1" x14ac:dyDescent="0.25">
      <c r="A20" s="47">
        <v>307</v>
      </c>
      <c r="B20" s="44" t="s">
        <v>70</v>
      </c>
      <c r="C20" s="2"/>
      <c r="D20" s="27"/>
      <c r="E20" s="3"/>
      <c r="F20" s="22">
        <f t="shared" si="1"/>
        <v>0</v>
      </c>
      <c r="H20" s="10"/>
    </row>
    <row r="21" spans="1:10" ht="13.15" customHeight="1" x14ac:dyDescent="0.25">
      <c r="A21" s="47">
        <v>316</v>
      </c>
      <c r="B21" s="44" t="s">
        <v>7</v>
      </c>
      <c r="C21" s="2"/>
      <c r="D21" s="27"/>
      <c r="E21" s="3"/>
      <c r="F21" s="22">
        <f t="shared" si="1"/>
        <v>0</v>
      </c>
      <c r="H21" s="10"/>
    </row>
    <row r="22" spans="1:10" ht="13.15" customHeight="1" x14ac:dyDescent="0.25">
      <c r="A22" s="47">
        <v>317</v>
      </c>
      <c r="B22" s="44" t="s">
        <v>67</v>
      </c>
      <c r="C22" s="2"/>
      <c r="D22" s="27"/>
      <c r="E22" s="3"/>
      <c r="F22" s="19">
        <f t="shared" si="1"/>
        <v>0</v>
      </c>
      <c r="H22" s="10"/>
    </row>
    <row r="23" spans="1:10" ht="13.15" customHeight="1" x14ac:dyDescent="0.25">
      <c r="A23" s="47">
        <v>318</v>
      </c>
      <c r="B23" s="44" t="s">
        <v>139</v>
      </c>
      <c r="C23" s="2"/>
      <c r="D23" s="27"/>
      <c r="E23" s="3"/>
      <c r="F23" s="22">
        <f t="shared" ref="F23" si="2">IF($E$6&gt;0,E23/$E$6,0)</f>
        <v>0</v>
      </c>
      <c r="H23" s="10"/>
    </row>
    <row r="24" spans="1:10" ht="13.15" customHeight="1" x14ac:dyDescent="0.25">
      <c r="A24" s="47">
        <v>331</v>
      </c>
      <c r="B24" s="44" t="s">
        <v>66</v>
      </c>
      <c r="C24" s="2"/>
      <c r="D24" s="27"/>
      <c r="E24" s="3"/>
      <c r="F24" s="22">
        <f t="shared" ref="F24" si="3">IF($E$6&gt;0,E24/$E$6,0)</f>
        <v>0</v>
      </c>
      <c r="H24" s="10"/>
    </row>
    <row r="25" spans="1:10" ht="13.15" customHeight="1" x14ac:dyDescent="0.25">
      <c r="A25" s="47">
        <v>341</v>
      </c>
      <c r="B25" s="44" t="s">
        <v>8</v>
      </c>
      <c r="C25" s="2"/>
      <c r="D25" s="27"/>
      <c r="E25" s="3"/>
      <c r="F25" s="22">
        <f t="shared" si="1"/>
        <v>0</v>
      </c>
      <c r="H25" s="10"/>
    </row>
    <row r="26" spans="1:10" ht="13.15" customHeight="1" x14ac:dyDescent="0.25">
      <c r="A26" s="47">
        <v>350</v>
      </c>
      <c r="B26" s="44" t="s">
        <v>9</v>
      </c>
      <c r="C26" s="2"/>
      <c r="D26" s="27"/>
      <c r="E26" s="3"/>
      <c r="F26" s="22">
        <f t="shared" si="1"/>
        <v>0</v>
      </c>
      <c r="H26" s="10"/>
    </row>
    <row r="27" spans="1:10" ht="13.15" customHeight="1" x14ac:dyDescent="0.25">
      <c r="A27" s="47">
        <v>360</v>
      </c>
      <c r="B27" s="44" t="s">
        <v>10</v>
      </c>
      <c r="C27" s="2"/>
      <c r="D27" s="27"/>
      <c r="E27" s="3"/>
      <c r="F27" s="22">
        <f t="shared" si="1"/>
        <v>0</v>
      </c>
      <c r="H27" s="10"/>
    </row>
    <row r="28" spans="1:10" ht="13.15" customHeight="1" x14ac:dyDescent="0.25">
      <c r="A28" s="47">
        <v>370</v>
      </c>
      <c r="B28" s="44" t="s">
        <v>11</v>
      </c>
      <c r="C28" s="2"/>
      <c r="D28" s="27"/>
      <c r="E28" s="3"/>
      <c r="F28" s="22">
        <f t="shared" si="1"/>
        <v>0</v>
      </c>
      <c r="H28" s="10"/>
    </row>
    <row r="29" spans="1:10" ht="13.15" customHeight="1" x14ac:dyDescent="0.25">
      <c r="A29" s="47">
        <v>380</v>
      </c>
      <c r="B29" s="44" t="s">
        <v>42</v>
      </c>
      <c r="C29" s="2"/>
      <c r="D29" s="27"/>
      <c r="E29" s="3"/>
      <c r="F29" s="22">
        <f t="shared" si="1"/>
        <v>0</v>
      </c>
      <c r="H29" s="13"/>
      <c r="J29" s="35" t="s">
        <v>103</v>
      </c>
    </row>
    <row r="30" spans="1:10" ht="13.15" customHeight="1" thickBot="1" x14ac:dyDescent="0.3">
      <c r="A30" s="49">
        <v>390</v>
      </c>
      <c r="B30" s="46" t="s">
        <v>43</v>
      </c>
      <c r="C30" s="4"/>
      <c r="D30" s="26"/>
      <c r="E30" s="5"/>
      <c r="F30" s="21">
        <f t="shared" si="1"/>
        <v>0</v>
      </c>
      <c r="H30" s="11"/>
      <c r="J30" s="35" t="s">
        <v>103</v>
      </c>
    </row>
    <row r="31" spans="1:10" ht="13.15" customHeight="1" x14ac:dyDescent="0.25">
      <c r="A31" s="40">
        <v>4</v>
      </c>
      <c r="B31" s="41" t="s">
        <v>44</v>
      </c>
      <c r="C31" s="42"/>
      <c r="D31" s="1">
        <f>SUM(D32:D35)</f>
        <v>0</v>
      </c>
      <c r="E31" s="1">
        <f>SUM(E32:E35)</f>
        <v>0</v>
      </c>
      <c r="F31" s="16">
        <f>IF($E$6&gt;0,E31/$E$6,0)</f>
        <v>0</v>
      </c>
      <c r="H31" s="30"/>
    </row>
    <row r="32" spans="1:10" ht="13.15" customHeight="1" x14ac:dyDescent="0.25">
      <c r="A32" s="47">
        <v>410</v>
      </c>
      <c r="B32" s="44" t="s">
        <v>143</v>
      </c>
      <c r="C32" s="2"/>
      <c r="D32" s="27"/>
      <c r="E32" s="3"/>
      <c r="F32" s="19">
        <f t="shared" ref="F32:F35" si="4">IF($E$6&gt;0,E32/$E$6,0)</f>
        <v>0</v>
      </c>
      <c r="H32" s="9"/>
    </row>
    <row r="33" spans="1:10" ht="13.15" customHeight="1" x14ac:dyDescent="0.25">
      <c r="A33" s="47">
        <v>415</v>
      </c>
      <c r="B33" s="44" t="s">
        <v>53</v>
      </c>
      <c r="C33" s="2"/>
      <c r="D33" s="27"/>
      <c r="E33" s="3"/>
      <c r="F33" s="19">
        <v>0</v>
      </c>
      <c r="H33" s="12"/>
    </row>
    <row r="34" spans="1:10" ht="13.15" customHeight="1" x14ac:dyDescent="0.25">
      <c r="A34" s="47">
        <v>440</v>
      </c>
      <c r="B34" s="48" t="s">
        <v>54</v>
      </c>
      <c r="C34" s="2"/>
      <c r="D34" s="27"/>
      <c r="E34" s="3"/>
      <c r="F34" s="19">
        <f t="shared" si="4"/>
        <v>0</v>
      </c>
      <c r="H34" s="10"/>
    </row>
    <row r="35" spans="1:10" ht="13.15" customHeight="1" thickBot="1" x14ac:dyDescent="0.3">
      <c r="A35" s="47">
        <v>460</v>
      </c>
      <c r="B35" s="48" t="s">
        <v>16</v>
      </c>
      <c r="C35" s="2"/>
      <c r="D35" s="27"/>
      <c r="E35" s="3"/>
      <c r="F35" s="19">
        <f t="shared" si="4"/>
        <v>0</v>
      </c>
      <c r="H35" s="11"/>
    </row>
    <row r="36" spans="1:10" ht="13.15" customHeight="1" x14ac:dyDescent="0.25">
      <c r="A36" s="40">
        <v>5</v>
      </c>
      <c r="B36" s="54" t="s">
        <v>60</v>
      </c>
      <c r="C36" s="42"/>
      <c r="D36" s="1">
        <f>SUM(D37:D39)</f>
        <v>0</v>
      </c>
      <c r="E36" s="1">
        <f>SUM(E37:E39)</f>
        <v>0</v>
      </c>
      <c r="F36" s="16">
        <f>IF($E$6&gt;0,E36/$E$6,0)</f>
        <v>0</v>
      </c>
      <c r="H36" s="30"/>
    </row>
    <row r="37" spans="1:10" ht="13.15" customHeight="1" x14ac:dyDescent="0.25">
      <c r="A37" s="47">
        <v>510</v>
      </c>
      <c r="B37" s="48" t="s">
        <v>45</v>
      </c>
      <c r="C37" s="2"/>
      <c r="D37" s="27"/>
      <c r="E37" s="3"/>
      <c r="F37" s="22">
        <f t="shared" ref="F37:F39" si="5">IF($E$6&gt;0,E37/$E$6,0)</f>
        <v>0</v>
      </c>
      <c r="H37" s="9"/>
      <c r="J37" s="69" t="s">
        <v>83</v>
      </c>
    </row>
    <row r="38" spans="1:10" ht="13.15" customHeight="1" x14ac:dyDescent="0.25">
      <c r="A38" s="47">
        <v>560</v>
      </c>
      <c r="B38" s="48" t="s">
        <v>46</v>
      </c>
      <c r="C38" s="2"/>
      <c r="D38" s="27"/>
      <c r="E38" s="3"/>
      <c r="F38" s="22">
        <f t="shared" si="5"/>
        <v>0</v>
      </c>
      <c r="H38" s="13"/>
      <c r="J38" s="35" t="s">
        <v>103</v>
      </c>
    </row>
    <row r="39" spans="1:10" ht="13.15" customHeight="1" thickBot="1" x14ac:dyDescent="0.3">
      <c r="A39" s="45">
        <v>590</v>
      </c>
      <c r="B39" s="55" t="s">
        <v>104</v>
      </c>
      <c r="C39" s="4"/>
      <c r="D39" s="26"/>
      <c r="E39" s="5"/>
      <c r="F39" s="21">
        <f t="shared" si="5"/>
        <v>0</v>
      </c>
      <c r="H39" s="11"/>
      <c r="J39" s="35" t="s">
        <v>103</v>
      </c>
    </row>
    <row r="40" spans="1:10" ht="13.15" customHeight="1" x14ac:dyDescent="0.3">
      <c r="A40" s="56">
        <v>6</v>
      </c>
      <c r="B40" s="41" t="s">
        <v>105</v>
      </c>
      <c r="C40" s="42"/>
      <c r="D40" s="1">
        <f>SUM(D41:D44)</f>
        <v>0</v>
      </c>
      <c r="E40" s="1">
        <f>SUM(E41:E44)</f>
        <v>0</v>
      </c>
      <c r="F40" s="16">
        <f>IF($E$6&gt;0,E40/$E$6,0)</f>
        <v>0</v>
      </c>
      <c r="H40" s="30"/>
      <c r="J40" s="70" t="s">
        <v>93</v>
      </c>
    </row>
    <row r="41" spans="1:10" ht="13.15" customHeight="1" x14ac:dyDescent="0.25">
      <c r="A41" s="57">
        <v>610</v>
      </c>
      <c r="B41" s="44" t="s">
        <v>113</v>
      </c>
      <c r="C41" s="2"/>
      <c r="D41" s="27"/>
      <c r="E41" s="3"/>
      <c r="F41" s="19">
        <f t="shared" ref="F41:F44" si="6">IF($E$6&gt;0,E41/$E$6,0)</f>
        <v>0</v>
      </c>
      <c r="H41" s="9"/>
    </row>
    <row r="42" spans="1:10" ht="13.15" customHeight="1" x14ac:dyDescent="0.25">
      <c r="A42" s="57">
        <v>630</v>
      </c>
      <c r="B42" s="44" t="s">
        <v>114</v>
      </c>
      <c r="C42" s="2"/>
      <c r="D42" s="27"/>
      <c r="E42" s="3"/>
      <c r="F42" s="19">
        <f t="shared" si="6"/>
        <v>0</v>
      </c>
      <c r="H42" s="10"/>
      <c r="J42" s="70" t="s">
        <v>91</v>
      </c>
    </row>
    <row r="43" spans="1:10" ht="13.15" customHeight="1" x14ac:dyDescent="0.25">
      <c r="A43" s="57">
        <v>640</v>
      </c>
      <c r="B43" s="44" t="s">
        <v>115</v>
      </c>
      <c r="C43" s="2"/>
      <c r="D43" s="27"/>
      <c r="E43" s="3"/>
      <c r="F43" s="19">
        <f t="shared" si="6"/>
        <v>0</v>
      </c>
      <c r="H43" s="10"/>
    </row>
    <row r="44" spans="1:10" ht="13.15" customHeight="1" thickBot="1" x14ac:dyDescent="0.3">
      <c r="A44" s="57">
        <v>650</v>
      </c>
      <c r="B44" s="44" t="s">
        <v>116</v>
      </c>
      <c r="C44" s="2"/>
      <c r="D44" s="27"/>
      <c r="E44" s="3"/>
      <c r="F44" s="19">
        <f t="shared" si="6"/>
        <v>0</v>
      </c>
      <c r="G44" s="33"/>
      <c r="H44" s="11"/>
      <c r="J44" s="35" t="s">
        <v>106</v>
      </c>
    </row>
    <row r="45" spans="1:10" ht="13.15" customHeight="1" x14ac:dyDescent="0.25">
      <c r="A45" s="40">
        <v>7</v>
      </c>
      <c r="B45" s="54" t="s">
        <v>118</v>
      </c>
      <c r="C45" s="42"/>
      <c r="D45" s="1">
        <f>SUM(D46:D49)</f>
        <v>0</v>
      </c>
      <c r="E45" s="1">
        <f>SUM(E46:E49)</f>
        <v>0</v>
      </c>
      <c r="F45" s="16">
        <f>IF($E$6&gt;0,E45/$E$6,0)</f>
        <v>0</v>
      </c>
      <c r="H45" s="30"/>
    </row>
    <row r="46" spans="1:10" ht="13.15" customHeight="1" x14ac:dyDescent="0.3">
      <c r="A46" s="47">
        <v>710</v>
      </c>
      <c r="B46" s="44" t="s">
        <v>117</v>
      </c>
      <c r="C46" s="2"/>
      <c r="D46" s="27"/>
      <c r="E46" s="3"/>
      <c r="F46" s="22">
        <f t="shared" ref="F46:F49" si="7">IF($E$6&gt;0,E46/$E$6,0)</f>
        <v>0</v>
      </c>
      <c r="H46" s="9"/>
      <c r="J46" s="71" t="s">
        <v>92</v>
      </c>
    </row>
    <row r="47" spans="1:10" ht="13.15" customHeight="1" x14ac:dyDescent="0.25">
      <c r="A47" s="47">
        <v>720</v>
      </c>
      <c r="B47" s="44" t="s">
        <v>119</v>
      </c>
      <c r="C47" s="2"/>
      <c r="D47" s="27"/>
      <c r="E47" s="3"/>
      <c r="F47" s="22">
        <f t="shared" si="7"/>
        <v>0</v>
      </c>
      <c r="H47" s="13"/>
    </row>
    <row r="48" spans="1:10" ht="13.15" customHeight="1" x14ac:dyDescent="0.25">
      <c r="A48" s="47">
        <v>730</v>
      </c>
      <c r="B48" s="44" t="s">
        <v>120</v>
      </c>
      <c r="C48" s="2"/>
      <c r="D48" s="27"/>
      <c r="E48" s="3"/>
      <c r="F48" s="22">
        <f t="shared" si="7"/>
        <v>0</v>
      </c>
      <c r="G48" s="33"/>
      <c r="H48" s="10"/>
      <c r="J48" s="35" t="s">
        <v>103</v>
      </c>
    </row>
    <row r="49" spans="1:10" ht="13.15" customHeight="1" thickBot="1" x14ac:dyDescent="0.3">
      <c r="A49" s="45">
        <v>740</v>
      </c>
      <c r="B49" s="55" t="s">
        <v>47</v>
      </c>
      <c r="C49" s="4"/>
      <c r="D49" s="26"/>
      <c r="E49" s="5"/>
      <c r="F49" s="21">
        <f t="shared" si="7"/>
        <v>0</v>
      </c>
      <c r="G49" s="33"/>
      <c r="H49" s="11"/>
    </row>
    <row r="50" spans="1:10" ht="13.15" customHeight="1" x14ac:dyDescent="0.25">
      <c r="A50" s="40">
        <v>8</v>
      </c>
      <c r="B50" s="41" t="s">
        <v>48</v>
      </c>
      <c r="C50" s="42"/>
      <c r="D50" s="1">
        <f>SUM(D51:D59)</f>
        <v>0</v>
      </c>
      <c r="E50" s="1">
        <f>SUM(E51:E59)</f>
        <v>0</v>
      </c>
      <c r="F50" s="16">
        <f>IF($E$6&gt;0,E50/$E$6,0)</f>
        <v>0</v>
      </c>
      <c r="H50" s="30"/>
      <c r="J50" s="51" t="s">
        <v>95</v>
      </c>
    </row>
    <row r="51" spans="1:10" ht="13.15" customHeight="1" x14ac:dyDescent="0.25">
      <c r="A51" s="47">
        <v>801</v>
      </c>
      <c r="B51" s="44" t="s">
        <v>20</v>
      </c>
      <c r="C51" s="2"/>
      <c r="D51" s="27"/>
      <c r="E51" s="3"/>
      <c r="F51" s="19">
        <f t="shared" ref="F51:F59" si="8">IF($E$6&gt;0,E51/$E$6,0)</f>
        <v>0</v>
      </c>
      <c r="G51" s="33"/>
      <c r="H51" s="9"/>
      <c r="J51" s="72" t="s">
        <v>84</v>
      </c>
    </row>
    <row r="52" spans="1:10" ht="13.15" customHeight="1" x14ac:dyDescent="0.25">
      <c r="A52" s="47">
        <v>802</v>
      </c>
      <c r="B52" s="44" t="s">
        <v>21</v>
      </c>
      <c r="C52" s="2"/>
      <c r="D52" s="27"/>
      <c r="E52" s="3"/>
      <c r="F52" s="19">
        <f t="shared" si="8"/>
        <v>0</v>
      </c>
      <c r="G52" s="33"/>
      <c r="H52" s="13"/>
    </row>
    <row r="53" spans="1:10" ht="13.15" customHeight="1" x14ac:dyDescent="0.25">
      <c r="A53" s="47">
        <v>803</v>
      </c>
      <c r="B53" s="44" t="s">
        <v>22</v>
      </c>
      <c r="C53" s="2"/>
      <c r="D53" s="27"/>
      <c r="E53" s="3"/>
      <c r="F53" s="19">
        <f t="shared" si="8"/>
        <v>0</v>
      </c>
      <c r="G53" s="33"/>
      <c r="H53" s="13"/>
    </row>
    <row r="54" spans="1:10" ht="13.15" customHeight="1" x14ac:dyDescent="0.25">
      <c r="A54" s="47">
        <v>805</v>
      </c>
      <c r="B54" s="44" t="s">
        <v>61</v>
      </c>
      <c r="C54" s="2"/>
      <c r="D54" s="27"/>
      <c r="E54" s="3"/>
      <c r="F54" s="19">
        <f t="shared" si="8"/>
        <v>0</v>
      </c>
      <c r="G54" s="33"/>
      <c r="H54" s="13"/>
    </row>
    <row r="55" spans="1:10" ht="13.15" customHeight="1" x14ac:dyDescent="0.25">
      <c r="A55" s="47">
        <v>820</v>
      </c>
      <c r="B55" s="48" t="s">
        <v>49</v>
      </c>
      <c r="C55" s="2"/>
      <c r="D55" s="27"/>
      <c r="E55" s="3"/>
      <c r="F55" s="19">
        <f t="shared" si="8"/>
        <v>0</v>
      </c>
      <c r="G55" s="33"/>
      <c r="H55" s="13"/>
      <c r="J55" s="35" t="s">
        <v>103</v>
      </c>
    </row>
    <row r="56" spans="1:10" ht="13.15" customHeight="1" x14ac:dyDescent="0.25">
      <c r="A56" s="47">
        <v>830</v>
      </c>
      <c r="B56" s="48" t="s">
        <v>50</v>
      </c>
      <c r="C56" s="2"/>
      <c r="D56" s="27"/>
      <c r="E56" s="3"/>
      <c r="F56" s="19">
        <f t="shared" si="8"/>
        <v>0</v>
      </c>
      <c r="G56" s="33"/>
      <c r="H56" s="10"/>
      <c r="J56" s="35" t="s">
        <v>103</v>
      </c>
    </row>
    <row r="57" spans="1:10" ht="13.15" customHeight="1" x14ac:dyDescent="0.25">
      <c r="A57" s="47">
        <v>850</v>
      </c>
      <c r="B57" s="48" t="s">
        <v>51</v>
      </c>
      <c r="C57" s="2"/>
      <c r="D57" s="27"/>
      <c r="E57" s="3"/>
      <c r="F57" s="19">
        <f t="shared" si="8"/>
        <v>0</v>
      </c>
      <c r="G57" s="33"/>
      <c r="H57" s="10"/>
      <c r="J57" s="35" t="s">
        <v>103</v>
      </c>
    </row>
    <row r="58" spans="1:10" ht="13.15" customHeight="1" x14ac:dyDescent="0.25">
      <c r="A58" s="47">
        <v>860</v>
      </c>
      <c r="B58" s="48" t="s">
        <v>27</v>
      </c>
      <c r="C58" s="2"/>
      <c r="D58" s="27"/>
      <c r="E58" s="3"/>
      <c r="F58" s="19">
        <f t="shared" si="8"/>
        <v>0</v>
      </c>
      <c r="G58" s="33"/>
      <c r="H58" s="10"/>
      <c r="J58" s="35" t="s">
        <v>103</v>
      </c>
    </row>
    <row r="59" spans="1:10" ht="13.15" customHeight="1" x14ac:dyDescent="0.25">
      <c r="A59" s="57">
        <v>890</v>
      </c>
      <c r="B59" s="48" t="s">
        <v>48</v>
      </c>
      <c r="C59" s="2"/>
      <c r="D59" s="2"/>
      <c r="E59" s="3"/>
      <c r="F59" s="22">
        <f t="shared" si="8"/>
        <v>0</v>
      </c>
      <c r="G59" s="33"/>
      <c r="H59" s="11"/>
      <c r="J59" s="65" t="s">
        <v>103</v>
      </c>
    </row>
    <row r="60" spans="1:10" ht="13.15" customHeight="1" x14ac:dyDescent="0.25">
      <c r="A60" s="58"/>
      <c r="B60" s="59" t="s">
        <v>52</v>
      </c>
      <c r="C60" s="60"/>
      <c r="D60" s="7">
        <f>SUMIF(G8:G59,"=1",D8:D59)</f>
        <v>0</v>
      </c>
      <c r="E60" s="67">
        <f>SUMIF(H8:H59,"=1",E8:E59)</f>
        <v>0</v>
      </c>
      <c r="F60" s="68">
        <f t="shared" ref="F60" si="9">IF($E$6&gt;0,E60/$E$6,0)</f>
        <v>0</v>
      </c>
      <c r="G60" s="33"/>
      <c r="H60" s="30"/>
      <c r="I60" s="33"/>
    </row>
    <row r="61" spans="1:10" ht="13.15" customHeight="1" x14ac:dyDescent="0.25">
      <c r="A61" s="50"/>
      <c r="F61" s="18"/>
      <c r="G61" s="33"/>
      <c r="I61" s="33"/>
    </row>
    <row r="62" spans="1:10" ht="13.15" customHeight="1" x14ac:dyDescent="0.25">
      <c r="I62" s="33"/>
    </row>
  </sheetData>
  <sheetProtection formatCells="0" formatColumns="0" formatRows="0" insertColumns="0" insertRows="0"/>
  <mergeCells count="1">
    <mergeCell ref="D3:F4"/>
  </mergeCells>
  <pageMargins left="0.98425196850393704" right="0.43307086614173229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Français</vt:lpstr>
      <vt:lpstr>Deutsch!Druckbereich</vt:lpstr>
      <vt:lpstr>Français!Druckbereich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Bürcher Matthias Felix BAK</dc:creator>
  <cp:lastModifiedBy>Vollrath Karin BAK</cp:lastModifiedBy>
  <cp:lastPrinted>2021-12-28T09:07:17Z</cp:lastPrinted>
  <dcterms:created xsi:type="dcterms:W3CDTF">2017-02-10T16:05:57Z</dcterms:created>
  <dcterms:modified xsi:type="dcterms:W3CDTF">2024-03-01T17:46:54Z</dcterms:modified>
</cp:coreProperties>
</file>